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Sheet1!$A$2:$N$111</definedName>
  </definedNames>
  <calcPr calcId="144525"/>
</workbook>
</file>

<file path=xl/sharedStrings.xml><?xml version="1.0" encoding="utf-8"?>
<sst xmlns="http://schemas.openxmlformats.org/spreadsheetml/2006/main" count="528" uniqueCount="223">
  <si>
    <t>2023年9月海安市公开招聘政府购买服务人员综合成绩、进入体检人员名单</t>
  </si>
  <si>
    <t>序号</t>
  </si>
  <si>
    <t>准考
证号</t>
  </si>
  <si>
    <t>单位名称</t>
  </si>
  <si>
    <t>岗位
代码</t>
  </si>
  <si>
    <t>笔试</t>
  </si>
  <si>
    <t>面试</t>
  </si>
  <si>
    <t>面试成绩占50%</t>
  </si>
  <si>
    <t>加分</t>
  </si>
  <si>
    <t>综合
成绩</t>
  </si>
  <si>
    <t>是否取得参加体检资格</t>
  </si>
  <si>
    <t>笔试
成绩</t>
  </si>
  <si>
    <t>笔试成绩占50%</t>
  </si>
  <si>
    <t>面试
成绩</t>
  </si>
  <si>
    <t>1001130501</t>
  </si>
  <si>
    <t>滨海新区</t>
  </si>
  <si>
    <t>011</t>
  </si>
  <si>
    <t>取得参加体检资格</t>
  </si>
  <si>
    <t>1001130502</t>
  </si>
  <si>
    <t>否</t>
  </si>
  <si>
    <t>1001230503</t>
  </si>
  <si>
    <t>白甸镇</t>
  </si>
  <si>
    <t>012</t>
  </si>
  <si>
    <t>1001230504</t>
  </si>
  <si>
    <t>1001230505</t>
  </si>
  <si>
    <t>1001230506</t>
  </si>
  <si>
    <t>1001230508</t>
  </si>
  <si>
    <t>1001230509</t>
  </si>
  <si>
    <t>1001230510</t>
  </si>
  <si>
    <t>1001230511</t>
  </si>
  <si>
    <t>1001230512</t>
  </si>
  <si>
    <t>1001230514</t>
  </si>
  <si>
    <t>1001230516</t>
  </si>
  <si>
    <t>1001230517</t>
  </si>
  <si>
    <t>1001330520</t>
  </si>
  <si>
    <t>曲塘镇</t>
  </si>
  <si>
    <t>013</t>
  </si>
  <si>
    <t>1001330521</t>
  </si>
  <si>
    <t>1001430524</t>
  </si>
  <si>
    <t>李堡镇</t>
  </si>
  <si>
    <t>014</t>
  </si>
  <si>
    <t>1001430525</t>
  </si>
  <si>
    <t>1001430526</t>
  </si>
  <si>
    <t>1001430527</t>
  </si>
  <si>
    <t>1001430528</t>
  </si>
  <si>
    <t>1001530530</t>
  </si>
  <si>
    <t>南莫镇</t>
  </si>
  <si>
    <t>015</t>
  </si>
  <si>
    <t>1001530531</t>
  </si>
  <si>
    <t>1001530532</t>
  </si>
  <si>
    <t>1001530533</t>
  </si>
  <si>
    <t>1001530534</t>
  </si>
  <si>
    <t>1001530535</t>
  </si>
  <si>
    <t>1002130542</t>
  </si>
  <si>
    <t>海安市白甸镇人民政府</t>
  </si>
  <si>
    <t>021</t>
  </si>
  <si>
    <t>63.20</t>
  </si>
  <si>
    <t>1002130543</t>
  </si>
  <si>
    <t>71.76</t>
  </si>
  <si>
    <t>1002130544</t>
  </si>
  <si>
    <t>71.36</t>
  </si>
  <si>
    <t>1003130553</t>
  </si>
  <si>
    <t>海安市医疗保障局</t>
  </si>
  <si>
    <t>031</t>
  </si>
  <si>
    <t>78.20</t>
  </si>
  <si>
    <t>1003130554</t>
  </si>
  <si>
    <t>72.80</t>
  </si>
  <si>
    <t>1003140106</t>
  </si>
  <si>
    <t>66.50</t>
  </si>
  <si>
    <t>1004140128</t>
  </si>
  <si>
    <t>海安市市域社会治理
现代化指挥中心</t>
  </si>
  <si>
    <t>041</t>
  </si>
  <si>
    <t>73.50</t>
  </si>
  <si>
    <t>1004140136</t>
  </si>
  <si>
    <t>73.80</t>
  </si>
  <si>
    <t>1004140137</t>
  </si>
  <si>
    <t>71.00</t>
  </si>
  <si>
    <t>1004140138</t>
  </si>
  <si>
    <t>71.90</t>
  </si>
  <si>
    <t>1004140139</t>
  </si>
  <si>
    <t>70.00</t>
  </si>
  <si>
    <t>1004140140</t>
  </si>
  <si>
    <t>72.90</t>
  </si>
  <si>
    <t>1005140906</t>
  </si>
  <si>
    <t>海安市政协办公室</t>
  </si>
  <si>
    <t>051</t>
  </si>
  <si>
    <t>75.50</t>
  </si>
  <si>
    <t>0.5</t>
  </si>
  <si>
    <t>1005140918</t>
  </si>
  <si>
    <t>71.20</t>
  </si>
  <si>
    <t>1</t>
  </si>
  <si>
    <t>1005140926</t>
  </si>
  <si>
    <t>73.30</t>
  </si>
  <si>
    <t>1.5</t>
  </si>
  <si>
    <t>1006140931</t>
  </si>
  <si>
    <t>海安市农业农村局</t>
  </si>
  <si>
    <t>061</t>
  </si>
  <si>
    <t>1006140933</t>
  </si>
  <si>
    <t>1006140934</t>
  </si>
  <si>
    <t>76.40</t>
  </si>
  <si>
    <t>1007140940</t>
  </si>
  <si>
    <t>海安市城市管理局</t>
  </si>
  <si>
    <t>071</t>
  </si>
  <si>
    <t>65.50</t>
  </si>
  <si>
    <t>1007150104</t>
  </si>
  <si>
    <t>1007150105</t>
  </si>
  <si>
    <t>69.10</t>
  </si>
  <si>
    <t>1007150106</t>
  </si>
  <si>
    <t>72.60</t>
  </si>
  <si>
    <t>1007150107</t>
  </si>
  <si>
    <t>69.20</t>
  </si>
  <si>
    <t>1007150113</t>
  </si>
  <si>
    <t>70.10</t>
  </si>
  <si>
    <t>1007150120</t>
  </si>
  <si>
    <t>69.50</t>
  </si>
  <si>
    <t>1007150124</t>
  </si>
  <si>
    <t>68.50</t>
  </si>
  <si>
    <t>1007150130</t>
  </si>
  <si>
    <t>1007150131</t>
  </si>
  <si>
    <t>69.70</t>
  </si>
  <si>
    <t>1007150136</t>
  </si>
  <si>
    <t>75.80</t>
  </si>
  <si>
    <t>1009150932</t>
  </si>
  <si>
    <t>海安市曲塘镇人民政府</t>
  </si>
  <si>
    <t>091</t>
  </si>
  <si>
    <t>1009150937</t>
  </si>
  <si>
    <t>76.20</t>
  </si>
  <si>
    <t>1009150938</t>
  </si>
  <si>
    <t>73.60</t>
  </si>
  <si>
    <t>1009150940</t>
  </si>
  <si>
    <t>1009150944</t>
  </si>
  <si>
    <t>72.40</t>
  </si>
  <si>
    <t>1009150950</t>
  </si>
  <si>
    <t>1010150951</t>
  </si>
  <si>
    <t>海安市大公镇人民政府</t>
  </si>
  <si>
    <t>101</t>
  </si>
  <si>
    <t>1010150953</t>
  </si>
  <si>
    <t>1010150956</t>
  </si>
  <si>
    <t>1011150961</t>
  </si>
  <si>
    <t>海安市墩头镇人民政府</t>
  </si>
  <si>
    <t>111</t>
  </si>
  <si>
    <t>66.60</t>
  </si>
  <si>
    <t>1011150962</t>
  </si>
  <si>
    <t>1011150963</t>
  </si>
  <si>
    <t>64.52</t>
  </si>
  <si>
    <t>1011150965</t>
  </si>
  <si>
    <t>69.60</t>
  </si>
  <si>
    <t>1112150501</t>
  </si>
  <si>
    <t>海安市妇女联合会</t>
  </si>
  <si>
    <t>121</t>
  </si>
  <si>
    <t>70.50</t>
  </si>
  <si>
    <t>2</t>
  </si>
  <si>
    <t>1112150504</t>
  </si>
  <si>
    <t>73.88</t>
  </si>
  <si>
    <t>1112150507</t>
  </si>
  <si>
    <t>70.40</t>
  </si>
  <si>
    <t>1113150509</t>
  </si>
  <si>
    <t>海安市残疾人联合会</t>
  </si>
  <si>
    <t>131</t>
  </si>
  <si>
    <t>72.50</t>
  </si>
  <si>
    <t>1315150530</t>
  </si>
  <si>
    <t>海安市融媒体中心</t>
  </si>
  <si>
    <t>151</t>
  </si>
  <si>
    <t>68.98</t>
  </si>
  <si>
    <t>1315150531</t>
  </si>
  <si>
    <t>71.38</t>
  </si>
  <si>
    <t>1315150533</t>
  </si>
  <si>
    <t>70.30</t>
  </si>
  <si>
    <t>1315250534</t>
  </si>
  <si>
    <t>71.56</t>
  </si>
  <si>
    <t>1315250537</t>
  </si>
  <si>
    <t>71.10</t>
  </si>
  <si>
    <t>1315250538</t>
  </si>
  <si>
    <t>77.18</t>
  </si>
  <si>
    <t>1315350539</t>
  </si>
  <si>
    <t>67.80</t>
  </si>
  <si>
    <t>1315350540</t>
  </si>
  <si>
    <t>72.66</t>
  </si>
  <si>
    <t>1315350541</t>
  </si>
  <si>
    <t>73.70</t>
  </si>
  <si>
    <t>笔试成绩占40%</t>
  </si>
  <si>
    <t>面试成绩占60%</t>
  </si>
  <si>
    <t>1008150149</t>
  </si>
  <si>
    <t>海安经济技术开发区</t>
  </si>
  <si>
    <t>081</t>
  </si>
  <si>
    <t>1008150156</t>
  </si>
  <si>
    <t>1008150158</t>
  </si>
  <si>
    <t>72.10</t>
  </si>
  <si>
    <t>1008150301</t>
  </si>
  <si>
    <t>1008150309</t>
  </si>
  <si>
    <t>73.00</t>
  </si>
  <si>
    <t>1008150310</t>
  </si>
  <si>
    <t>74.00</t>
  </si>
  <si>
    <t>1008150317</t>
  </si>
  <si>
    <t>缺考</t>
  </si>
  <si>
    <t>1008150324</t>
  </si>
  <si>
    <t>1008150326</t>
  </si>
  <si>
    <t>71.60</t>
  </si>
  <si>
    <t>1008150327</t>
  </si>
  <si>
    <t>70.20</t>
  </si>
  <si>
    <t>1008150328</t>
  </si>
  <si>
    <t>71.80</t>
  </si>
  <si>
    <t>1008150332</t>
  </si>
  <si>
    <t>1008150333</t>
  </si>
  <si>
    <t>70.60</t>
  </si>
  <si>
    <t>1008150338</t>
  </si>
  <si>
    <t>1008150343</t>
  </si>
  <si>
    <t>1008150344</t>
  </si>
  <si>
    <t>74.80</t>
  </si>
  <si>
    <t>1008150349</t>
  </si>
  <si>
    <t>1008150351</t>
  </si>
  <si>
    <t>1008150902</t>
  </si>
  <si>
    <t>1008150903</t>
  </si>
  <si>
    <t>72.20</t>
  </si>
  <si>
    <t>1008150908</t>
  </si>
  <si>
    <t>65.70</t>
  </si>
  <si>
    <t>1008150914</t>
  </si>
  <si>
    <t>73.40</t>
  </si>
  <si>
    <t>1008150920</t>
  </si>
  <si>
    <t>72.00</t>
  </si>
  <si>
    <t>1008150926</t>
  </si>
  <si>
    <t>70.90</t>
  </si>
  <si>
    <t>1008150928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</si>
</sst>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49" fontId="5" fillId="6" borderId="5" xfId="0" applyNumberFormat="1" applyFont="1" applyFill="1" applyBorder="1" applyAlignment="1">
      <alignment horizontal="center" vertical="center" wrapText="1"/>
    </xf>
    <xf numFmtId="49" fontId="4" fillId="6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1"/>
  <sheetViews>
    <sheetView tabSelected="1" workbookViewId="0">
      <selection activeCell="N9" sqref="N9"/>
    </sheetView>
  </sheetViews>
  <sheetFormatPr defaultColWidth="9" defaultRowHeight="13.5"/>
  <cols>
    <col min="1" max="1" width="6.125" customWidth="1"/>
    <col min="2" max="2" width="12.25" customWidth="1"/>
    <col min="3" max="3" width="19.875" customWidth="1"/>
    <col min="4" max="4" width="8.625" customWidth="1"/>
    <col min="5" max="5" width="9.25" customWidth="1"/>
    <col min="6" max="6" width="12.375" customWidth="1"/>
    <col min="7" max="7" width="11.5416666666667" customWidth="1"/>
    <col min="8" max="8" width="13.5" customWidth="1"/>
    <col min="9" max="9" width="7.25" customWidth="1"/>
    <col min="10" max="10" width="12.5" customWidth="1"/>
    <col min="11" max="11" width="21.75" customWidth="1"/>
    <col min="12" max="12" width="5.875" customWidth="1"/>
  </cols>
  <sheetData>
    <row r="1" ht="5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/>
      <c r="G2" s="4" t="s">
        <v>6</v>
      </c>
      <c r="H2" s="5" t="s">
        <v>7</v>
      </c>
      <c r="I2" s="3" t="s">
        <v>8</v>
      </c>
      <c r="J2" s="3" t="s">
        <v>9</v>
      </c>
      <c r="K2" s="3" t="s">
        <v>10</v>
      </c>
    </row>
    <row r="3" s="1" customFormat="1" ht="39" customHeight="1" spans="1:11">
      <c r="A3" s="6"/>
      <c r="B3" s="6"/>
      <c r="C3" s="6"/>
      <c r="D3" s="6"/>
      <c r="E3" s="7" t="s">
        <v>11</v>
      </c>
      <c r="F3" s="8" t="s">
        <v>12</v>
      </c>
      <c r="G3" s="7" t="s">
        <v>13</v>
      </c>
      <c r="H3" s="8" t="s">
        <v>7</v>
      </c>
      <c r="I3" s="6"/>
      <c r="J3" s="6"/>
      <c r="K3" s="6"/>
    </row>
    <row r="4" s="1" customFormat="1" ht="24" customHeight="1" spans="1:11">
      <c r="A4" s="9">
        <v>1</v>
      </c>
      <c r="B4" s="10" t="s">
        <v>14</v>
      </c>
      <c r="C4" s="11" t="s">
        <v>15</v>
      </c>
      <c r="D4" s="10" t="s">
        <v>16</v>
      </c>
      <c r="E4" s="12">
        <v>50</v>
      </c>
      <c r="F4" s="13">
        <f t="shared" ref="F4:F36" si="0">E4*0.5</f>
        <v>25</v>
      </c>
      <c r="G4" s="14">
        <v>74.24</v>
      </c>
      <c r="H4" s="13">
        <f t="shared" ref="H4:H31" si="1">G4*0.5</f>
        <v>37.12</v>
      </c>
      <c r="I4" s="25">
        <v>5</v>
      </c>
      <c r="J4" s="13">
        <f t="shared" ref="J4:J31" si="2">F4+H4+I4</f>
        <v>67.12</v>
      </c>
      <c r="K4" s="26" t="s">
        <v>17</v>
      </c>
    </row>
    <row r="5" s="1" customFormat="1" ht="24" customHeight="1" spans="1:11">
      <c r="A5" s="9">
        <v>2</v>
      </c>
      <c r="B5" s="10" t="s">
        <v>18</v>
      </c>
      <c r="C5" s="11" t="s">
        <v>15</v>
      </c>
      <c r="D5" s="10" t="s">
        <v>16</v>
      </c>
      <c r="E5" s="12">
        <v>50</v>
      </c>
      <c r="F5" s="13">
        <f t="shared" si="0"/>
        <v>25</v>
      </c>
      <c r="G5" s="14">
        <v>72.52</v>
      </c>
      <c r="H5" s="13">
        <f t="shared" si="1"/>
        <v>36.26</v>
      </c>
      <c r="I5" s="25"/>
      <c r="J5" s="13">
        <f t="shared" si="2"/>
        <v>61.26</v>
      </c>
      <c r="K5" s="26" t="s">
        <v>19</v>
      </c>
    </row>
    <row r="6" s="1" customFormat="1" ht="24" customHeight="1" spans="1:11">
      <c r="A6" s="9">
        <v>3</v>
      </c>
      <c r="B6" s="15" t="s">
        <v>20</v>
      </c>
      <c r="C6" s="16" t="s">
        <v>21</v>
      </c>
      <c r="D6" s="15" t="s">
        <v>22</v>
      </c>
      <c r="E6" s="17">
        <v>37</v>
      </c>
      <c r="F6" s="18">
        <f t="shared" si="0"/>
        <v>18.5</v>
      </c>
      <c r="G6" s="17">
        <v>72.36</v>
      </c>
      <c r="H6" s="18">
        <f t="shared" si="1"/>
        <v>36.18</v>
      </c>
      <c r="I6" s="27"/>
      <c r="J6" s="18">
        <f t="shared" si="2"/>
        <v>54.68</v>
      </c>
      <c r="K6" s="22" t="s">
        <v>19</v>
      </c>
    </row>
    <row r="7" s="1" customFormat="1" ht="24" customHeight="1" spans="1:11">
      <c r="A7" s="9">
        <v>4</v>
      </c>
      <c r="B7" s="15" t="s">
        <v>23</v>
      </c>
      <c r="C7" s="16" t="s">
        <v>21</v>
      </c>
      <c r="D7" s="15" t="s">
        <v>22</v>
      </c>
      <c r="E7" s="17">
        <v>37</v>
      </c>
      <c r="F7" s="18">
        <f t="shared" si="0"/>
        <v>18.5</v>
      </c>
      <c r="G7" s="17">
        <v>63.88</v>
      </c>
      <c r="H7" s="18">
        <f t="shared" si="1"/>
        <v>31.94</v>
      </c>
      <c r="I7" s="27"/>
      <c r="J7" s="18">
        <f t="shared" si="2"/>
        <v>50.44</v>
      </c>
      <c r="K7" s="22" t="s">
        <v>19</v>
      </c>
    </row>
    <row r="8" s="1" customFormat="1" ht="24" customHeight="1" spans="1:11">
      <c r="A8" s="9">
        <v>5</v>
      </c>
      <c r="B8" s="15" t="s">
        <v>24</v>
      </c>
      <c r="C8" s="16" t="s">
        <v>21</v>
      </c>
      <c r="D8" s="15" t="s">
        <v>22</v>
      </c>
      <c r="E8" s="17">
        <v>44</v>
      </c>
      <c r="F8" s="18">
        <f t="shared" si="0"/>
        <v>22</v>
      </c>
      <c r="G8" s="17">
        <v>73.14</v>
      </c>
      <c r="H8" s="18">
        <f t="shared" si="1"/>
        <v>36.57</v>
      </c>
      <c r="I8" s="27"/>
      <c r="J8" s="18">
        <f t="shared" si="2"/>
        <v>58.57</v>
      </c>
      <c r="K8" s="22" t="s">
        <v>17</v>
      </c>
    </row>
    <row r="9" s="1" customFormat="1" ht="24" customHeight="1" spans="1:11">
      <c r="A9" s="9">
        <v>6</v>
      </c>
      <c r="B9" s="15" t="s">
        <v>25</v>
      </c>
      <c r="C9" s="16" t="s">
        <v>21</v>
      </c>
      <c r="D9" s="15" t="s">
        <v>22</v>
      </c>
      <c r="E9" s="17">
        <v>40</v>
      </c>
      <c r="F9" s="18">
        <f t="shared" si="0"/>
        <v>20</v>
      </c>
      <c r="G9" s="17">
        <v>73.76</v>
      </c>
      <c r="H9" s="18">
        <f t="shared" si="1"/>
        <v>36.88</v>
      </c>
      <c r="I9" s="27"/>
      <c r="J9" s="18">
        <f t="shared" si="2"/>
        <v>56.88</v>
      </c>
      <c r="K9" s="22" t="s">
        <v>19</v>
      </c>
    </row>
    <row r="10" s="1" customFormat="1" ht="24" customHeight="1" spans="1:11">
      <c r="A10" s="9">
        <v>7</v>
      </c>
      <c r="B10" s="15" t="s">
        <v>26</v>
      </c>
      <c r="C10" s="16" t="s">
        <v>21</v>
      </c>
      <c r="D10" s="15" t="s">
        <v>22</v>
      </c>
      <c r="E10" s="17">
        <v>49</v>
      </c>
      <c r="F10" s="18">
        <f t="shared" si="0"/>
        <v>24.5</v>
      </c>
      <c r="G10" s="17">
        <v>72.94</v>
      </c>
      <c r="H10" s="18">
        <f t="shared" si="1"/>
        <v>36.47</v>
      </c>
      <c r="I10" s="27"/>
      <c r="J10" s="18">
        <f t="shared" si="2"/>
        <v>60.97</v>
      </c>
      <c r="K10" s="22" t="s">
        <v>17</v>
      </c>
    </row>
    <row r="11" s="1" customFormat="1" ht="24" customHeight="1" spans="1:11">
      <c r="A11" s="9">
        <v>8</v>
      </c>
      <c r="B11" s="15" t="s">
        <v>27</v>
      </c>
      <c r="C11" s="16" t="s">
        <v>21</v>
      </c>
      <c r="D11" s="15" t="s">
        <v>22</v>
      </c>
      <c r="E11" s="17">
        <v>39</v>
      </c>
      <c r="F11" s="18">
        <f t="shared" si="0"/>
        <v>19.5</v>
      </c>
      <c r="G11" s="17">
        <v>69.68</v>
      </c>
      <c r="H11" s="18">
        <f t="shared" si="1"/>
        <v>34.84</v>
      </c>
      <c r="I11" s="27"/>
      <c r="J11" s="18">
        <f t="shared" si="2"/>
        <v>54.34</v>
      </c>
      <c r="K11" s="22" t="s">
        <v>19</v>
      </c>
    </row>
    <row r="12" s="1" customFormat="1" ht="24" customHeight="1" spans="1:11">
      <c r="A12" s="9">
        <v>9</v>
      </c>
      <c r="B12" s="15" t="s">
        <v>28</v>
      </c>
      <c r="C12" s="16" t="s">
        <v>21</v>
      </c>
      <c r="D12" s="15" t="s">
        <v>22</v>
      </c>
      <c r="E12" s="17">
        <v>40</v>
      </c>
      <c r="F12" s="18">
        <f t="shared" si="0"/>
        <v>20</v>
      </c>
      <c r="G12" s="17">
        <v>65.4</v>
      </c>
      <c r="H12" s="18">
        <f t="shared" si="1"/>
        <v>32.7</v>
      </c>
      <c r="I12" s="27"/>
      <c r="J12" s="18">
        <f t="shared" si="2"/>
        <v>52.7</v>
      </c>
      <c r="K12" s="22" t="s">
        <v>19</v>
      </c>
    </row>
    <row r="13" s="1" customFormat="1" ht="24" customHeight="1" spans="1:11">
      <c r="A13" s="9">
        <v>10</v>
      </c>
      <c r="B13" s="15" t="s">
        <v>29</v>
      </c>
      <c r="C13" s="16" t="s">
        <v>21</v>
      </c>
      <c r="D13" s="15" t="s">
        <v>22</v>
      </c>
      <c r="E13" s="17">
        <v>44</v>
      </c>
      <c r="F13" s="18">
        <f t="shared" si="0"/>
        <v>22</v>
      </c>
      <c r="G13" s="17">
        <v>72.76</v>
      </c>
      <c r="H13" s="18">
        <f t="shared" si="1"/>
        <v>36.38</v>
      </c>
      <c r="I13" s="27"/>
      <c r="J13" s="18">
        <f t="shared" si="2"/>
        <v>58.38</v>
      </c>
      <c r="K13" s="22" t="s">
        <v>17</v>
      </c>
    </row>
    <row r="14" s="1" customFormat="1" ht="24" customHeight="1" spans="1:11">
      <c r="A14" s="9">
        <v>11</v>
      </c>
      <c r="B14" s="15" t="s">
        <v>30</v>
      </c>
      <c r="C14" s="16" t="s">
        <v>21</v>
      </c>
      <c r="D14" s="15" t="s">
        <v>22</v>
      </c>
      <c r="E14" s="17">
        <v>45</v>
      </c>
      <c r="F14" s="18">
        <f t="shared" si="0"/>
        <v>22.5</v>
      </c>
      <c r="G14" s="17">
        <v>71.5</v>
      </c>
      <c r="H14" s="18">
        <f t="shared" si="1"/>
        <v>35.75</v>
      </c>
      <c r="I14" s="27"/>
      <c r="J14" s="18">
        <f t="shared" si="2"/>
        <v>58.25</v>
      </c>
      <c r="K14" s="22" t="s">
        <v>17</v>
      </c>
    </row>
    <row r="15" s="1" customFormat="1" ht="24" customHeight="1" spans="1:11">
      <c r="A15" s="9">
        <v>12</v>
      </c>
      <c r="B15" s="15" t="s">
        <v>31</v>
      </c>
      <c r="C15" s="16" t="s">
        <v>21</v>
      </c>
      <c r="D15" s="15" t="s">
        <v>22</v>
      </c>
      <c r="E15" s="17">
        <v>52</v>
      </c>
      <c r="F15" s="18">
        <f t="shared" si="0"/>
        <v>26</v>
      </c>
      <c r="G15" s="17">
        <v>75.72</v>
      </c>
      <c r="H15" s="18">
        <f t="shared" si="1"/>
        <v>37.86</v>
      </c>
      <c r="I15" s="27"/>
      <c r="J15" s="18">
        <f t="shared" si="2"/>
        <v>63.86</v>
      </c>
      <c r="K15" s="22" t="s">
        <v>17</v>
      </c>
    </row>
    <row r="16" s="1" customFormat="1" ht="24" customHeight="1" spans="1:11">
      <c r="A16" s="9">
        <v>13</v>
      </c>
      <c r="B16" s="15" t="s">
        <v>32</v>
      </c>
      <c r="C16" s="16" t="s">
        <v>21</v>
      </c>
      <c r="D16" s="15" t="s">
        <v>22</v>
      </c>
      <c r="E16" s="17">
        <v>37</v>
      </c>
      <c r="F16" s="18">
        <f t="shared" si="0"/>
        <v>18.5</v>
      </c>
      <c r="G16" s="17">
        <v>71.62</v>
      </c>
      <c r="H16" s="18">
        <f t="shared" si="1"/>
        <v>35.81</v>
      </c>
      <c r="I16" s="27"/>
      <c r="J16" s="18">
        <f t="shared" si="2"/>
        <v>54.31</v>
      </c>
      <c r="K16" s="22" t="s">
        <v>19</v>
      </c>
    </row>
    <row r="17" s="1" customFormat="1" ht="24" customHeight="1" spans="1:11">
      <c r="A17" s="9">
        <v>14</v>
      </c>
      <c r="B17" s="15" t="s">
        <v>33</v>
      </c>
      <c r="C17" s="16" t="s">
        <v>21</v>
      </c>
      <c r="D17" s="15" t="s">
        <v>22</v>
      </c>
      <c r="E17" s="17">
        <v>52</v>
      </c>
      <c r="F17" s="18">
        <f t="shared" si="0"/>
        <v>26</v>
      </c>
      <c r="G17" s="17">
        <v>79.12</v>
      </c>
      <c r="H17" s="18">
        <f t="shared" si="1"/>
        <v>39.56</v>
      </c>
      <c r="I17" s="27">
        <v>8</v>
      </c>
      <c r="J17" s="18">
        <f t="shared" si="2"/>
        <v>73.56</v>
      </c>
      <c r="K17" s="22" t="s">
        <v>17</v>
      </c>
    </row>
    <row r="18" s="1" customFormat="1" ht="24" customHeight="1" spans="1:11">
      <c r="A18" s="9">
        <v>15</v>
      </c>
      <c r="B18" s="10" t="s">
        <v>34</v>
      </c>
      <c r="C18" s="19" t="s">
        <v>35</v>
      </c>
      <c r="D18" s="10" t="s">
        <v>36</v>
      </c>
      <c r="E18" s="12">
        <v>47</v>
      </c>
      <c r="F18" s="13">
        <f t="shared" si="0"/>
        <v>23.5</v>
      </c>
      <c r="G18" s="14">
        <v>70.72</v>
      </c>
      <c r="H18" s="13">
        <f t="shared" si="1"/>
        <v>35.36</v>
      </c>
      <c r="I18" s="25"/>
      <c r="J18" s="13">
        <f t="shared" si="2"/>
        <v>58.86</v>
      </c>
      <c r="K18" s="26"/>
    </row>
    <row r="19" s="1" customFormat="1" ht="24" customHeight="1" spans="1:11">
      <c r="A19" s="9">
        <v>16</v>
      </c>
      <c r="B19" s="10" t="s">
        <v>37</v>
      </c>
      <c r="C19" s="19" t="s">
        <v>35</v>
      </c>
      <c r="D19" s="10" t="s">
        <v>36</v>
      </c>
      <c r="E19" s="12">
        <v>47</v>
      </c>
      <c r="F19" s="13">
        <f t="shared" si="0"/>
        <v>23.5</v>
      </c>
      <c r="G19" s="14">
        <v>74.24</v>
      </c>
      <c r="H19" s="13">
        <f t="shared" si="1"/>
        <v>37.12</v>
      </c>
      <c r="I19" s="25"/>
      <c r="J19" s="13">
        <f t="shared" si="2"/>
        <v>60.62</v>
      </c>
      <c r="K19" s="26" t="s">
        <v>17</v>
      </c>
    </row>
    <row r="20" s="1" customFormat="1" ht="24" customHeight="1" spans="1:11">
      <c r="A20" s="9">
        <v>17</v>
      </c>
      <c r="B20" s="20" t="s">
        <v>38</v>
      </c>
      <c r="C20" s="21" t="s">
        <v>39</v>
      </c>
      <c r="D20" s="20" t="s">
        <v>40</v>
      </c>
      <c r="E20" s="17">
        <v>50</v>
      </c>
      <c r="F20" s="18">
        <f t="shared" si="0"/>
        <v>25</v>
      </c>
      <c r="G20" s="17">
        <v>73.42</v>
      </c>
      <c r="H20" s="18">
        <f t="shared" si="1"/>
        <v>36.71</v>
      </c>
      <c r="I20" s="27">
        <v>10</v>
      </c>
      <c r="J20" s="18">
        <f t="shared" si="2"/>
        <v>71.71</v>
      </c>
      <c r="K20" s="22" t="s">
        <v>17</v>
      </c>
    </row>
    <row r="21" s="1" customFormat="1" ht="24" customHeight="1" spans="1:11">
      <c r="A21" s="9">
        <v>18</v>
      </c>
      <c r="B21" s="20" t="s">
        <v>41</v>
      </c>
      <c r="C21" s="21" t="s">
        <v>39</v>
      </c>
      <c r="D21" s="20" t="s">
        <v>40</v>
      </c>
      <c r="E21" s="17">
        <v>50</v>
      </c>
      <c r="F21" s="18">
        <f t="shared" si="0"/>
        <v>25</v>
      </c>
      <c r="G21" s="17">
        <v>70.06</v>
      </c>
      <c r="H21" s="18">
        <f t="shared" si="1"/>
        <v>35.03</v>
      </c>
      <c r="I21" s="27"/>
      <c r="J21" s="18">
        <f t="shared" si="2"/>
        <v>60.03</v>
      </c>
      <c r="K21" s="22" t="s">
        <v>19</v>
      </c>
    </row>
    <row r="22" s="1" customFormat="1" ht="24" customHeight="1" spans="1:11">
      <c r="A22" s="9">
        <v>19</v>
      </c>
      <c r="B22" s="20" t="s">
        <v>42</v>
      </c>
      <c r="C22" s="21" t="s">
        <v>39</v>
      </c>
      <c r="D22" s="20" t="s">
        <v>40</v>
      </c>
      <c r="E22" s="17">
        <v>40</v>
      </c>
      <c r="F22" s="18">
        <f t="shared" si="0"/>
        <v>20</v>
      </c>
      <c r="G22" s="17">
        <v>69.6</v>
      </c>
      <c r="H22" s="18">
        <f t="shared" si="1"/>
        <v>34.8</v>
      </c>
      <c r="I22" s="27">
        <v>5</v>
      </c>
      <c r="J22" s="18">
        <f t="shared" si="2"/>
        <v>59.8</v>
      </c>
      <c r="K22" s="22" t="s">
        <v>19</v>
      </c>
    </row>
    <row r="23" s="1" customFormat="1" ht="24" customHeight="1" spans="1:11">
      <c r="A23" s="9">
        <v>20</v>
      </c>
      <c r="B23" s="20" t="s">
        <v>43</v>
      </c>
      <c r="C23" s="21" t="s">
        <v>39</v>
      </c>
      <c r="D23" s="20" t="s">
        <v>40</v>
      </c>
      <c r="E23" s="17">
        <v>24</v>
      </c>
      <c r="F23" s="18">
        <f t="shared" si="0"/>
        <v>12</v>
      </c>
      <c r="G23" s="17">
        <v>62.8</v>
      </c>
      <c r="H23" s="18">
        <f t="shared" si="1"/>
        <v>31.4</v>
      </c>
      <c r="I23" s="27">
        <v>5</v>
      </c>
      <c r="J23" s="18">
        <f t="shared" si="2"/>
        <v>48.4</v>
      </c>
      <c r="K23" s="22" t="s">
        <v>19</v>
      </c>
    </row>
    <row r="24" s="1" customFormat="1" ht="24" customHeight="1" spans="1:11">
      <c r="A24" s="9">
        <v>21</v>
      </c>
      <c r="B24" s="20" t="s">
        <v>44</v>
      </c>
      <c r="C24" s="21" t="s">
        <v>39</v>
      </c>
      <c r="D24" s="20" t="s">
        <v>40</v>
      </c>
      <c r="E24" s="17">
        <v>37</v>
      </c>
      <c r="F24" s="18">
        <f t="shared" si="0"/>
        <v>18.5</v>
      </c>
      <c r="G24" s="17">
        <v>76.6</v>
      </c>
      <c r="H24" s="18">
        <f t="shared" si="1"/>
        <v>38.3</v>
      </c>
      <c r="I24" s="27">
        <v>10</v>
      </c>
      <c r="J24" s="18">
        <f t="shared" si="2"/>
        <v>66.8</v>
      </c>
      <c r="K24" s="22" t="s">
        <v>17</v>
      </c>
    </row>
    <row r="25" s="1" customFormat="1" ht="24" customHeight="1" spans="1:11">
      <c r="A25" s="9">
        <v>22</v>
      </c>
      <c r="B25" s="10" t="s">
        <v>45</v>
      </c>
      <c r="C25" s="19" t="s">
        <v>46</v>
      </c>
      <c r="D25" s="10" t="s">
        <v>47</v>
      </c>
      <c r="E25" s="12">
        <v>40</v>
      </c>
      <c r="F25" s="13">
        <f t="shared" si="0"/>
        <v>20</v>
      </c>
      <c r="G25" s="14">
        <v>72.74</v>
      </c>
      <c r="H25" s="13">
        <f t="shared" si="1"/>
        <v>36.37</v>
      </c>
      <c r="I25" s="25">
        <v>5</v>
      </c>
      <c r="J25" s="13">
        <f t="shared" si="2"/>
        <v>61.37</v>
      </c>
      <c r="K25" s="26" t="s">
        <v>17</v>
      </c>
    </row>
    <row r="26" s="1" customFormat="1" ht="24" customHeight="1" spans="1:11">
      <c r="A26" s="9">
        <v>23</v>
      </c>
      <c r="B26" s="10" t="s">
        <v>48</v>
      </c>
      <c r="C26" s="19" t="s">
        <v>46</v>
      </c>
      <c r="D26" s="10" t="s">
        <v>47</v>
      </c>
      <c r="E26" s="12">
        <v>48</v>
      </c>
      <c r="F26" s="13">
        <f t="shared" si="0"/>
        <v>24</v>
      </c>
      <c r="G26" s="14">
        <v>71</v>
      </c>
      <c r="H26" s="13">
        <f t="shared" si="1"/>
        <v>35.5</v>
      </c>
      <c r="I26" s="25"/>
      <c r="J26" s="13">
        <f t="shared" si="2"/>
        <v>59.5</v>
      </c>
      <c r="K26" s="26" t="s">
        <v>19</v>
      </c>
    </row>
    <row r="27" s="1" customFormat="1" ht="24" customHeight="1" spans="1:11">
      <c r="A27" s="9">
        <v>24</v>
      </c>
      <c r="B27" s="10" t="s">
        <v>49</v>
      </c>
      <c r="C27" s="19" t="s">
        <v>46</v>
      </c>
      <c r="D27" s="10" t="s">
        <v>47</v>
      </c>
      <c r="E27" s="12">
        <v>42</v>
      </c>
      <c r="F27" s="13">
        <f t="shared" si="0"/>
        <v>21</v>
      </c>
      <c r="G27" s="14">
        <v>72.5</v>
      </c>
      <c r="H27" s="13">
        <f t="shared" si="1"/>
        <v>36.25</v>
      </c>
      <c r="I27" s="25">
        <v>5</v>
      </c>
      <c r="J27" s="13">
        <f t="shared" si="2"/>
        <v>62.25</v>
      </c>
      <c r="K27" s="26" t="s">
        <v>17</v>
      </c>
    </row>
    <row r="28" s="1" customFormat="1" ht="24" customHeight="1" spans="1:11">
      <c r="A28" s="9">
        <v>25</v>
      </c>
      <c r="B28" s="10" t="s">
        <v>50</v>
      </c>
      <c r="C28" s="19" t="s">
        <v>46</v>
      </c>
      <c r="D28" s="10" t="s">
        <v>47</v>
      </c>
      <c r="E28" s="12">
        <v>45</v>
      </c>
      <c r="F28" s="13">
        <f t="shared" si="0"/>
        <v>22.5</v>
      </c>
      <c r="G28" s="14">
        <v>71.88</v>
      </c>
      <c r="H28" s="13">
        <f t="shared" si="1"/>
        <v>35.94</v>
      </c>
      <c r="I28" s="25"/>
      <c r="J28" s="13">
        <f t="shared" si="2"/>
        <v>58.44</v>
      </c>
      <c r="K28" s="26" t="s">
        <v>19</v>
      </c>
    </row>
    <row r="29" s="1" customFormat="1" ht="24" customHeight="1" spans="1:11">
      <c r="A29" s="9">
        <v>26</v>
      </c>
      <c r="B29" s="10" t="s">
        <v>51</v>
      </c>
      <c r="C29" s="19" t="s">
        <v>46</v>
      </c>
      <c r="D29" s="10" t="s">
        <v>47</v>
      </c>
      <c r="E29" s="12">
        <v>50</v>
      </c>
      <c r="F29" s="13">
        <f t="shared" si="0"/>
        <v>25</v>
      </c>
      <c r="G29" s="14">
        <v>72.16</v>
      </c>
      <c r="H29" s="13">
        <f t="shared" si="1"/>
        <v>36.08</v>
      </c>
      <c r="I29" s="25"/>
      <c r="J29" s="13">
        <f t="shared" si="2"/>
        <v>61.08</v>
      </c>
      <c r="K29" s="26" t="s">
        <v>17</v>
      </c>
    </row>
    <row r="30" s="1" customFormat="1" ht="24" customHeight="1" spans="1:11">
      <c r="A30" s="9">
        <v>27</v>
      </c>
      <c r="B30" s="10" t="s">
        <v>52</v>
      </c>
      <c r="C30" s="19" t="s">
        <v>46</v>
      </c>
      <c r="D30" s="10" t="s">
        <v>47</v>
      </c>
      <c r="E30" s="12">
        <v>48</v>
      </c>
      <c r="F30" s="13">
        <f t="shared" si="0"/>
        <v>24</v>
      </c>
      <c r="G30" s="14">
        <v>72.28</v>
      </c>
      <c r="H30" s="13">
        <f t="shared" si="1"/>
        <v>36.14</v>
      </c>
      <c r="I30" s="25"/>
      <c r="J30" s="13">
        <f t="shared" si="2"/>
        <v>60.14</v>
      </c>
      <c r="K30" s="26" t="s">
        <v>17</v>
      </c>
    </row>
    <row r="31" s="1" customFormat="1" ht="24" customHeight="1" spans="1:11">
      <c r="A31" s="9">
        <v>28</v>
      </c>
      <c r="B31" s="15" t="s">
        <v>53</v>
      </c>
      <c r="C31" s="22" t="s">
        <v>54</v>
      </c>
      <c r="D31" s="15" t="s">
        <v>55</v>
      </c>
      <c r="E31" s="17">
        <v>57</v>
      </c>
      <c r="F31" s="18">
        <f t="shared" si="0"/>
        <v>28.5</v>
      </c>
      <c r="G31" s="17" t="s">
        <v>56</v>
      </c>
      <c r="H31" s="18">
        <f t="shared" si="1"/>
        <v>31.6</v>
      </c>
      <c r="I31" s="27"/>
      <c r="J31" s="18">
        <f t="shared" si="2"/>
        <v>60.1</v>
      </c>
      <c r="K31" s="22" t="s">
        <v>19</v>
      </c>
    </row>
    <row r="32" s="1" customFormat="1" ht="24" customHeight="1" spans="1:11">
      <c r="A32" s="9">
        <v>29</v>
      </c>
      <c r="B32" s="15" t="s">
        <v>57</v>
      </c>
      <c r="C32" s="22" t="s">
        <v>54</v>
      </c>
      <c r="D32" s="15" t="s">
        <v>55</v>
      </c>
      <c r="E32" s="17">
        <v>57</v>
      </c>
      <c r="F32" s="18">
        <f t="shared" si="0"/>
        <v>28.5</v>
      </c>
      <c r="G32" s="17" t="s">
        <v>58</v>
      </c>
      <c r="H32" s="18">
        <f t="shared" ref="H32:H64" si="3">G32*0.5</f>
        <v>35.88</v>
      </c>
      <c r="I32" s="27"/>
      <c r="J32" s="18">
        <f t="shared" ref="J32:J64" si="4">F32+H32+I32</f>
        <v>64.38</v>
      </c>
      <c r="K32" s="22" t="s">
        <v>17</v>
      </c>
    </row>
    <row r="33" s="1" customFormat="1" ht="24" customHeight="1" spans="1:11">
      <c r="A33" s="9">
        <v>30</v>
      </c>
      <c r="B33" s="15" t="s">
        <v>59</v>
      </c>
      <c r="C33" s="22" t="s">
        <v>54</v>
      </c>
      <c r="D33" s="15" t="s">
        <v>55</v>
      </c>
      <c r="E33" s="17">
        <v>54</v>
      </c>
      <c r="F33" s="18">
        <f t="shared" si="0"/>
        <v>27</v>
      </c>
      <c r="G33" s="17" t="s">
        <v>60</v>
      </c>
      <c r="H33" s="18">
        <f t="shared" si="3"/>
        <v>35.68</v>
      </c>
      <c r="I33" s="27"/>
      <c r="J33" s="18">
        <f t="shared" si="4"/>
        <v>62.68</v>
      </c>
      <c r="K33" s="22" t="s">
        <v>19</v>
      </c>
    </row>
    <row r="34" s="1" customFormat="1" ht="24" customHeight="1" spans="1:11">
      <c r="A34" s="9">
        <v>31</v>
      </c>
      <c r="B34" s="10" t="s">
        <v>61</v>
      </c>
      <c r="C34" s="11" t="s">
        <v>62</v>
      </c>
      <c r="D34" s="10" t="s">
        <v>63</v>
      </c>
      <c r="E34" s="12">
        <v>61</v>
      </c>
      <c r="F34" s="13">
        <f t="shared" si="0"/>
        <v>30.5</v>
      </c>
      <c r="G34" s="12" t="s">
        <v>64</v>
      </c>
      <c r="H34" s="13">
        <f t="shared" si="3"/>
        <v>39.1</v>
      </c>
      <c r="I34" s="25"/>
      <c r="J34" s="13">
        <f t="shared" si="4"/>
        <v>69.6</v>
      </c>
      <c r="K34" s="26" t="s">
        <v>17</v>
      </c>
    </row>
    <row r="35" s="1" customFormat="1" ht="24" customHeight="1" spans="1:11">
      <c r="A35" s="9">
        <v>32</v>
      </c>
      <c r="B35" s="10" t="s">
        <v>65</v>
      </c>
      <c r="C35" s="11" t="s">
        <v>62</v>
      </c>
      <c r="D35" s="10" t="s">
        <v>63</v>
      </c>
      <c r="E35" s="12">
        <v>62</v>
      </c>
      <c r="F35" s="13">
        <f t="shared" si="0"/>
        <v>31</v>
      </c>
      <c r="G35" s="12" t="s">
        <v>66</v>
      </c>
      <c r="H35" s="13">
        <f t="shared" si="3"/>
        <v>36.4</v>
      </c>
      <c r="I35" s="25"/>
      <c r="J35" s="13">
        <f t="shared" si="4"/>
        <v>67.4</v>
      </c>
      <c r="K35" s="26" t="s">
        <v>19</v>
      </c>
    </row>
    <row r="36" s="1" customFormat="1" ht="24" customHeight="1" spans="1:11">
      <c r="A36" s="9">
        <v>33</v>
      </c>
      <c r="B36" s="10" t="s">
        <v>67</v>
      </c>
      <c r="C36" s="11" t="s">
        <v>62</v>
      </c>
      <c r="D36" s="10" t="s">
        <v>63</v>
      </c>
      <c r="E36" s="12">
        <v>66</v>
      </c>
      <c r="F36" s="13">
        <f t="shared" si="0"/>
        <v>33</v>
      </c>
      <c r="G36" s="12" t="s">
        <v>68</v>
      </c>
      <c r="H36" s="13">
        <f t="shared" si="3"/>
        <v>33.25</v>
      </c>
      <c r="I36" s="25"/>
      <c r="J36" s="13">
        <f t="shared" si="4"/>
        <v>66.25</v>
      </c>
      <c r="K36" s="26" t="s">
        <v>19</v>
      </c>
    </row>
    <row r="37" s="1" customFormat="1" ht="24" customHeight="1" spans="1:11">
      <c r="A37" s="9">
        <v>34</v>
      </c>
      <c r="B37" s="15" t="s">
        <v>69</v>
      </c>
      <c r="C37" s="22" t="s">
        <v>70</v>
      </c>
      <c r="D37" s="15" t="s">
        <v>71</v>
      </c>
      <c r="E37" s="17">
        <v>56</v>
      </c>
      <c r="F37" s="18">
        <f t="shared" ref="F37:F68" si="5">E37*0.5</f>
        <v>28</v>
      </c>
      <c r="G37" s="17" t="s">
        <v>72</v>
      </c>
      <c r="H37" s="18">
        <f t="shared" si="3"/>
        <v>36.75</v>
      </c>
      <c r="I37" s="27"/>
      <c r="J37" s="18">
        <f t="shared" si="4"/>
        <v>64.75</v>
      </c>
      <c r="K37" s="22" t="s">
        <v>19</v>
      </c>
    </row>
    <row r="38" s="1" customFormat="1" ht="24" customHeight="1" spans="1:11">
      <c r="A38" s="9">
        <v>35</v>
      </c>
      <c r="B38" s="15" t="s">
        <v>73</v>
      </c>
      <c r="C38" s="22" t="s">
        <v>70</v>
      </c>
      <c r="D38" s="15" t="s">
        <v>71</v>
      </c>
      <c r="E38" s="17">
        <v>61</v>
      </c>
      <c r="F38" s="18">
        <f t="shared" si="5"/>
        <v>30.5</v>
      </c>
      <c r="G38" s="17" t="s">
        <v>74</v>
      </c>
      <c r="H38" s="18">
        <f t="shared" si="3"/>
        <v>36.9</v>
      </c>
      <c r="I38" s="27"/>
      <c r="J38" s="18">
        <f t="shared" si="4"/>
        <v>67.4</v>
      </c>
      <c r="K38" s="22" t="s">
        <v>17</v>
      </c>
    </row>
    <row r="39" s="1" customFormat="1" ht="24" customHeight="1" spans="1:11">
      <c r="A39" s="9">
        <v>36</v>
      </c>
      <c r="B39" s="15" t="s">
        <v>75</v>
      </c>
      <c r="C39" s="22" t="s">
        <v>70</v>
      </c>
      <c r="D39" s="15" t="s">
        <v>71</v>
      </c>
      <c r="E39" s="17">
        <v>61</v>
      </c>
      <c r="F39" s="18">
        <f t="shared" si="5"/>
        <v>30.5</v>
      </c>
      <c r="G39" s="17" t="s">
        <v>76</v>
      </c>
      <c r="H39" s="18">
        <f t="shared" si="3"/>
        <v>35.5</v>
      </c>
      <c r="I39" s="27"/>
      <c r="J39" s="18">
        <f t="shared" si="4"/>
        <v>66</v>
      </c>
      <c r="K39" s="22" t="s">
        <v>19</v>
      </c>
    </row>
    <row r="40" s="1" customFormat="1" ht="24" customHeight="1" spans="1:11">
      <c r="A40" s="9">
        <v>37</v>
      </c>
      <c r="B40" s="15" t="s">
        <v>77</v>
      </c>
      <c r="C40" s="22" t="s">
        <v>70</v>
      </c>
      <c r="D40" s="15" t="s">
        <v>71</v>
      </c>
      <c r="E40" s="17">
        <v>65</v>
      </c>
      <c r="F40" s="18">
        <f t="shared" si="5"/>
        <v>32.5</v>
      </c>
      <c r="G40" s="17" t="s">
        <v>78</v>
      </c>
      <c r="H40" s="18">
        <f t="shared" si="3"/>
        <v>35.95</v>
      </c>
      <c r="I40" s="27"/>
      <c r="J40" s="18">
        <f t="shared" si="4"/>
        <v>68.45</v>
      </c>
      <c r="K40" s="22" t="s">
        <v>17</v>
      </c>
    </row>
    <row r="41" s="1" customFormat="1" ht="24" customHeight="1" spans="1:11">
      <c r="A41" s="9">
        <v>38</v>
      </c>
      <c r="B41" s="15" t="s">
        <v>79</v>
      </c>
      <c r="C41" s="22" t="s">
        <v>70</v>
      </c>
      <c r="D41" s="15" t="s">
        <v>71</v>
      </c>
      <c r="E41" s="17">
        <v>56</v>
      </c>
      <c r="F41" s="18">
        <f t="shared" si="5"/>
        <v>28</v>
      </c>
      <c r="G41" s="17" t="s">
        <v>80</v>
      </c>
      <c r="H41" s="18">
        <f t="shared" si="3"/>
        <v>35</v>
      </c>
      <c r="I41" s="27">
        <v>0.2</v>
      </c>
      <c r="J41" s="18">
        <f t="shared" si="4"/>
        <v>63.2</v>
      </c>
      <c r="K41" s="22" t="s">
        <v>19</v>
      </c>
    </row>
    <row r="42" s="1" customFormat="1" ht="24" customHeight="1" spans="1:11">
      <c r="A42" s="9">
        <v>39</v>
      </c>
      <c r="B42" s="15" t="s">
        <v>81</v>
      </c>
      <c r="C42" s="22" t="s">
        <v>70</v>
      </c>
      <c r="D42" s="15" t="s">
        <v>71</v>
      </c>
      <c r="E42" s="17">
        <v>60</v>
      </c>
      <c r="F42" s="18">
        <f t="shared" si="5"/>
        <v>30</v>
      </c>
      <c r="G42" s="17" t="s">
        <v>82</v>
      </c>
      <c r="H42" s="18">
        <f t="shared" si="3"/>
        <v>36.45</v>
      </c>
      <c r="I42" s="27"/>
      <c r="J42" s="18">
        <f t="shared" si="4"/>
        <v>66.45</v>
      </c>
      <c r="K42" s="22" t="s">
        <v>19</v>
      </c>
    </row>
    <row r="43" s="1" customFormat="1" ht="39" customHeight="1" spans="1:11">
      <c r="A43" s="9">
        <v>40</v>
      </c>
      <c r="B43" s="10" t="s">
        <v>83</v>
      </c>
      <c r="C43" s="11" t="s">
        <v>84</v>
      </c>
      <c r="D43" s="10" t="s">
        <v>85</v>
      </c>
      <c r="E43" s="12">
        <v>61</v>
      </c>
      <c r="F43" s="13">
        <f t="shared" si="5"/>
        <v>30.5</v>
      </c>
      <c r="G43" s="12" t="s">
        <v>86</v>
      </c>
      <c r="H43" s="13">
        <f t="shared" si="3"/>
        <v>37.75</v>
      </c>
      <c r="I43" s="25" t="s">
        <v>87</v>
      </c>
      <c r="J43" s="13">
        <f t="shared" si="4"/>
        <v>68.75</v>
      </c>
      <c r="K43" s="13" t="s">
        <v>19</v>
      </c>
    </row>
    <row r="44" s="1" customFormat="1" ht="22" customHeight="1" spans="1:11">
      <c r="A44" s="9">
        <v>41</v>
      </c>
      <c r="B44" s="10" t="s">
        <v>88</v>
      </c>
      <c r="C44" s="11" t="s">
        <v>84</v>
      </c>
      <c r="D44" s="10" t="s">
        <v>85</v>
      </c>
      <c r="E44" s="12">
        <v>71</v>
      </c>
      <c r="F44" s="13">
        <f t="shared" si="5"/>
        <v>35.5</v>
      </c>
      <c r="G44" s="12" t="s">
        <v>89</v>
      </c>
      <c r="H44" s="13">
        <f t="shared" si="3"/>
        <v>35.6</v>
      </c>
      <c r="I44" s="25" t="s">
        <v>90</v>
      </c>
      <c r="J44" s="13">
        <f t="shared" si="4"/>
        <v>72.1</v>
      </c>
      <c r="K44" s="26" t="s">
        <v>17</v>
      </c>
    </row>
    <row r="45" s="1" customFormat="1" ht="24" customHeight="1" spans="1:11">
      <c r="A45" s="9">
        <v>42</v>
      </c>
      <c r="B45" s="10" t="s">
        <v>91</v>
      </c>
      <c r="C45" s="11" t="s">
        <v>84</v>
      </c>
      <c r="D45" s="10" t="s">
        <v>85</v>
      </c>
      <c r="E45" s="12">
        <v>63</v>
      </c>
      <c r="F45" s="13">
        <f t="shared" si="5"/>
        <v>31.5</v>
      </c>
      <c r="G45" s="12" t="s">
        <v>92</v>
      </c>
      <c r="H45" s="13">
        <f t="shared" si="3"/>
        <v>36.65</v>
      </c>
      <c r="I45" s="25" t="s">
        <v>93</v>
      </c>
      <c r="J45" s="13">
        <f t="shared" si="4"/>
        <v>69.65</v>
      </c>
      <c r="K45" s="26" t="s">
        <v>19</v>
      </c>
    </row>
    <row r="46" s="1" customFormat="1" ht="28" customHeight="1" spans="1:11">
      <c r="A46" s="9">
        <v>43</v>
      </c>
      <c r="B46" s="23" t="s">
        <v>94</v>
      </c>
      <c r="C46" s="24" t="s">
        <v>95</v>
      </c>
      <c r="D46" s="20" t="s">
        <v>96</v>
      </c>
      <c r="E46" s="17">
        <v>58</v>
      </c>
      <c r="F46" s="18">
        <f t="shared" si="5"/>
        <v>29</v>
      </c>
      <c r="G46" s="17" t="s">
        <v>92</v>
      </c>
      <c r="H46" s="18">
        <f t="shared" si="3"/>
        <v>36.65</v>
      </c>
      <c r="I46" s="27"/>
      <c r="J46" s="18">
        <f t="shared" si="4"/>
        <v>65.65</v>
      </c>
      <c r="K46" s="22" t="s">
        <v>17</v>
      </c>
    </row>
    <row r="47" s="1" customFormat="1" ht="22" customHeight="1" spans="1:11">
      <c r="A47" s="9">
        <v>44</v>
      </c>
      <c r="B47" s="23" t="s">
        <v>97</v>
      </c>
      <c r="C47" s="24" t="s">
        <v>95</v>
      </c>
      <c r="D47" s="20" t="s">
        <v>96</v>
      </c>
      <c r="E47" s="17">
        <v>51</v>
      </c>
      <c r="F47" s="18">
        <f t="shared" si="5"/>
        <v>25.5</v>
      </c>
      <c r="G47" s="17" t="s">
        <v>66</v>
      </c>
      <c r="H47" s="18">
        <f t="shared" si="3"/>
        <v>36.4</v>
      </c>
      <c r="I47" s="27"/>
      <c r="J47" s="18">
        <f t="shared" si="4"/>
        <v>61.9</v>
      </c>
      <c r="K47" s="22" t="s">
        <v>19</v>
      </c>
    </row>
    <row r="48" s="1" customFormat="1" ht="22" customHeight="1" spans="1:11">
      <c r="A48" s="9">
        <v>45</v>
      </c>
      <c r="B48" s="23" t="s">
        <v>98</v>
      </c>
      <c r="C48" s="24" t="s">
        <v>95</v>
      </c>
      <c r="D48" s="20" t="s">
        <v>96</v>
      </c>
      <c r="E48" s="17">
        <v>52</v>
      </c>
      <c r="F48" s="18">
        <f t="shared" si="5"/>
        <v>26</v>
      </c>
      <c r="G48" s="17" t="s">
        <v>99</v>
      </c>
      <c r="H48" s="18">
        <f t="shared" si="3"/>
        <v>38.2</v>
      </c>
      <c r="I48" s="27"/>
      <c r="J48" s="18">
        <f t="shared" si="4"/>
        <v>64.2</v>
      </c>
      <c r="K48" s="22" t="s">
        <v>19</v>
      </c>
    </row>
    <row r="49" s="1" customFormat="1" ht="24" customHeight="1" spans="1:11">
      <c r="A49" s="9">
        <v>46</v>
      </c>
      <c r="B49" s="10" t="s">
        <v>100</v>
      </c>
      <c r="C49" s="11" t="s">
        <v>101</v>
      </c>
      <c r="D49" s="10" t="s">
        <v>102</v>
      </c>
      <c r="E49" s="12">
        <v>51</v>
      </c>
      <c r="F49" s="13">
        <f t="shared" si="5"/>
        <v>25.5</v>
      </c>
      <c r="G49" s="12" t="s">
        <v>103</v>
      </c>
      <c r="H49" s="13">
        <f t="shared" si="3"/>
        <v>32.75</v>
      </c>
      <c r="I49" s="25"/>
      <c r="J49" s="13">
        <f t="shared" si="4"/>
        <v>58.25</v>
      </c>
      <c r="K49" s="26" t="s">
        <v>19</v>
      </c>
    </row>
    <row r="50" s="1" customFormat="1" ht="22" customHeight="1" spans="1:11">
      <c r="A50" s="9">
        <v>47</v>
      </c>
      <c r="B50" s="10" t="s">
        <v>104</v>
      </c>
      <c r="C50" s="11" t="s">
        <v>101</v>
      </c>
      <c r="D50" s="10" t="s">
        <v>102</v>
      </c>
      <c r="E50" s="12">
        <v>57</v>
      </c>
      <c r="F50" s="13">
        <f t="shared" si="5"/>
        <v>28.5</v>
      </c>
      <c r="G50" s="12" t="s">
        <v>66</v>
      </c>
      <c r="H50" s="13">
        <f t="shared" si="3"/>
        <v>36.4</v>
      </c>
      <c r="I50" s="25"/>
      <c r="J50" s="13">
        <f t="shared" si="4"/>
        <v>64.9</v>
      </c>
      <c r="K50" s="26" t="s">
        <v>17</v>
      </c>
    </row>
    <row r="51" s="1" customFormat="1" ht="19" customHeight="1" spans="1:11">
      <c r="A51" s="9">
        <v>48</v>
      </c>
      <c r="B51" s="10" t="s">
        <v>105</v>
      </c>
      <c r="C51" s="11" t="s">
        <v>101</v>
      </c>
      <c r="D51" s="10" t="s">
        <v>102</v>
      </c>
      <c r="E51" s="12">
        <v>55</v>
      </c>
      <c r="F51" s="13">
        <f t="shared" si="5"/>
        <v>27.5</v>
      </c>
      <c r="G51" s="12" t="s">
        <v>106</v>
      </c>
      <c r="H51" s="13">
        <f t="shared" si="3"/>
        <v>34.55</v>
      </c>
      <c r="I51" s="25"/>
      <c r="J51" s="13">
        <f t="shared" si="4"/>
        <v>62.05</v>
      </c>
      <c r="K51" s="26" t="s">
        <v>19</v>
      </c>
    </row>
    <row r="52" s="1" customFormat="1" ht="22" customHeight="1" spans="1:11">
      <c r="A52" s="9">
        <v>49</v>
      </c>
      <c r="B52" s="10" t="s">
        <v>107</v>
      </c>
      <c r="C52" s="11" t="s">
        <v>101</v>
      </c>
      <c r="D52" s="10" t="s">
        <v>102</v>
      </c>
      <c r="E52" s="12">
        <v>59</v>
      </c>
      <c r="F52" s="13">
        <f t="shared" si="5"/>
        <v>29.5</v>
      </c>
      <c r="G52" s="12" t="s">
        <v>108</v>
      </c>
      <c r="H52" s="13">
        <f t="shared" si="3"/>
        <v>36.3</v>
      </c>
      <c r="I52" s="25"/>
      <c r="J52" s="13">
        <f t="shared" si="4"/>
        <v>65.8</v>
      </c>
      <c r="K52" s="26" t="s">
        <v>17</v>
      </c>
    </row>
    <row r="53" s="1" customFormat="1" ht="22" customHeight="1" spans="1:11">
      <c r="A53" s="9">
        <v>50</v>
      </c>
      <c r="B53" s="10" t="s">
        <v>109</v>
      </c>
      <c r="C53" s="11" t="s">
        <v>101</v>
      </c>
      <c r="D53" s="10" t="s">
        <v>102</v>
      </c>
      <c r="E53" s="12">
        <v>57</v>
      </c>
      <c r="F53" s="13">
        <f t="shared" si="5"/>
        <v>28.5</v>
      </c>
      <c r="G53" s="12" t="s">
        <v>110</v>
      </c>
      <c r="H53" s="13">
        <f t="shared" si="3"/>
        <v>34.6</v>
      </c>
      <c r="I53" s="25"/>
      <c r="J53" s="13">
        <f t="shared" si="4"/>
        <v>63.1</v>
      </c>
      <c r="K53" s="26" t="s">
        <v>17</v>
      </c>
    </row>
    <row r="54" s="1" customFormat="1" ht="22" customHeight="1" spans="1:11">
      <c r="A54" s="9">
        <v>51</v>
      </c>
      <c r="B54" s="10" t="s">
        <v>111</v>
      </c>
      <c r="C54" s="11" t="s">
        <v>101</v>
      </c>
      <c r="D54" s="10" t="s">
        <v>102</v>
      </c>
      <c r="E54" s="12">
        <v>50</v>
      </c>
      <c r="F54" s="13">
        <f t="shared" si="5"/>
        <v>25</v>
      </c>
      <c r="G54" s="12" t="s">
        <v>112</v>
      </c>
      <c r="H54" s="13">
        <f t="shared" si="3"/>
        <v>35.05</v>
      </c>
      <c r="I54" s="25">
        <v>11</v>
      </c>
      <c r="J54" s="13">
        <f t="shared" si="4"/>
        <v>71.05</v>
      </c>
      <c r="K54" s="26" t="s">
        <v>17</v>
      </c>
    </row>
    <row r="55" s="1" customFormat="1" ht="22" customHeight="1" spans="1:11">
      <c r="A55" s="9">
        <v>52</v>
      </c>
      <c r="B55" s="10" t="s">
        <v>113</v>
      </c>
      <c r="C55" s="11" t="s">
        <v>101</v>
      </c>
      <c r="D55" s="10" t="s">
        <v>102</v>
      </c>
      <c r="E55" s="12">
        <v>51</v>
      </c>
      <c r="F55" s="13">
        <f t="shared" si="5"/>
        <v>25.5</v>
      </c>
      <c r="G55" s="12" t="s">
        <v>114</v>
      </c>
      <c r="H55" s="13">
        <f t="shared" si="3"/>
        <v>34.75</v>
      </c>
      <c r="I55" s="25"/>
      <c r="J55" s="13">
        <f t="shared" si="4"/>
        <v>60.25</v>
      </c>
      <c r="K55" s="26" t="s">
        <v>19</v>
      </c>
    </row>
    <row r="56" s="1" customFormat="1" ht="22" customHeight="1" spans="1:11">
      <c r="A56" s="9">
        <v>53</v>
      </c>
      <c r="B56" s="10" t="s">
        <v>115</v>
      </c>
      <c r="C56" s="11" t="s">
        <v>101</v>
      </c>
      <c r="D56" s="10" t="s">
        <v>102</v>
      </c>
      <c r="E56" s="12">
        <v>54</v>
      </c>
      <c r="F56" s="13">
        <f t="shared" si="5"/>
        <v>27</v>
      </c>
      <c r="G56" s="12" t="s">
        <v>116</v>
      </c>
      <c r="H56" s="13">
        <f t="shared" si="3"/>
        <v>34.25</v>
      </c>
      <c r="I56" s="25"/>
      <c r="J56" s="13">
        <f t="shared" si="4"/>
        <v>61.25</v>
      </c>
      <c r="K56" s="26" t="s">
        <v>19</v>
      </c>
    </row>
    <row r="57" s="1" customFormat="1" ht="22" customHeight="1" spans="1:11">
      <c r="A57" s="9">
        <v>54</v>
      </c>
      <c r="B57" s="10" t="s">
        <v>117</v>
      </c>
      <c r="C57" s="11" t="s">
        <v>101</v>
      </c>
      <c r="D57" s="10" t="s">
        <v>102</v>
      </c>
      <c r="E57" s="12">
        <v>53</v>
      </c>
      <c r="F57" s="13">
        <f t="shared" si="5"/>
        <v>26.5</v>
      </c>
      <c r="G57" s="12" t="s">
        <v>66</v>
      </c>
      <c r="H57" s="13">
        <f t="shared" si="3"/>
        <v>36.4</v>
      </c>
      <c r="I57" s="25"/>
      <c r="J57" s="13">
        <f t="shared" si="4"/>
        <v>62.9</v>
      </c>
      <c r="K57" s="26" t="s">
        <v>17</v>
      </c>
    </row>
    <row r="58" s="1" customFormat="1" ht="22" customHeight="1" spans="1:11">
      <c r="A58" s="9">
        <v>55</v>
      </c>
      <c r="B58" s="10" t="s">
        <v>118</v>
      </c>
      <c r="C58" s="11" t="s">
        <v>101</v>
      </c>
      <c r="D58" s="10" t="s">
        <v>102</v>
      </c>
      <c r="E58" s="12">
        <v>61</v>
      </c>
      <c r="F58" s="13">
        <f t="shared" si="5"/>
        <v>30.5</v>
      </c>
      <c r="G58" s="12" t="s">
        <v>119</v>
      </c>
      <c r="H58" s="13">
        <f t="shared" si="3"/>
        <v>34.85</v>
      </c>
      <c r="I58" s="25"/>
      <c r="J58" s="13">
        <f t="shared" si="4"/>
        <v>65.35</v>
      </c>
      <c r="K58" s="26" t="s">
        <v>17</v>
      </c>
    </row>
    <row r="59" s="1" customFormat="1" ht="22" customHeight="1" spans="1:11">
      <c r="A59" s="9">
        <v>56</v>
      </c>
      <c r="B59" s="10" t="s">
        <v>120</v>
      </c>
      <c r="C59" s="11" t="s">
        <v>101</v>
      </c>
      <c r="D59" s="10" t="s">
        <v>102</v>
      </c>
      <c r="E59" s="12">
        <v>52</v>
      </c>
      <c r="F59" s="13">
        <f t="shared" si="5"/>
        <v>26</v>
      </c>
      <c r="G59" s="12" t="s">
        <v>121</v>
      </c>
      <c r="H59" s="13">
        <f t="shared" si="3"/>
        <v>37.9</v>
      </c>
      <c r="I59" s="25"/>
      <c r="J59" s="13">
        <f t="shared" si="4"/>
        <v>63.9</v>
      </c>
      <c r="K59" s="26" t="s">
        <v>17</v>
      </c>
    </row>
    <row r="60" s="1" customFormat="1" ht="22" customHeight="1" spans="1:11">
      <c r="A60" s="9">
        <v>57</v>
      </c>
      <c r="B60" s="15" t="s">
        <v>122</v>
      </c>
      <c r="C60" s="16" t="s">
        <v>123</v>
      </c>
      <c r="D60" s="15" t="s">
        <v>124</v>
      </c>
      <c r="E60" s="17">
        <v>51</v>
      </c>
      <c r="F60" s="18">
        <f t="shared" si="5"/>
        <v>25.5</v>
      </c>
      <c r="G60" s="17" t="s">
        <v>89</v>
      </c>
      <c r="H60" s="18">
        <f t="shared" si="3"/>
        <v>35.6</v>
      </c>
      <c r="I60" s="27"/>
      <c r="J60" s="18">
        <f t="shared" si="4"/>
        <v>61.1</v>
      </c>
      <c r="K60" s="22" t="s">
        <v>19</v>
      </c>
    </row>
    <row r="61" s="1" customFormat="1" ht="22" customHeight="1" spans="1:11">
      <c r="A61" s="9">
        <v>58</v>
      </c>
      <c r="B61" s="15" t="s">
        <v>125</v>
      </c>
      <c r="C61" s="16" t="s">
        <v>123</v>
      </c>
      <c r="D61" s="15" t="s">
        <v>124</v>
      </c>
      <c r="E61" s="17">
        <v>64</v>
      </c>
      <c r="F61" s="18">
        <f t="shared" si="5"/>
        <v>32</v>
      </c>
      <c r="G61" s="17" t="s">
        <v>126</v>
      </c>
      <c r="H61" s="18">
        <f t="shared" si="3"/>
        <v>38.1</v>
      </c>
      <c r="I61" s="27"/>
      <c r="J61" s="18">
        <f t="shared" si="4"/>
        <v>70.1</v>
      </c>
      <c r="K61" s="22" t="s">
        <v>17</v>
      </c>
    </row>
    <row r="62" s="1" customFormat="1" ht="22" customHeight="1" spans="1:11">
      <c r="A62" s="9">
        <v>59</v>
      </c>
      <c r="B62" s="15" t="s">
        <v>127</v>
      </c>
      <c r="C62" s="16" t="s">
        <v>123</v>
      </c>
      <c r="D62" s="15" t="s">
        <v>124</v>
      </c>
      <c r="E62" s="17">
        <v>57</v>
      </c>
      <c r="F62" s="18">
        <f t="shared" si="5"/>
        <v>28.5</v>
      </c>
      <c r="G62" s="17" t="s">
        <v>128</v>
      </c>
      <c r="H62" s="18">
        <f t="shared" si="3"/>
        <v>36.8</v>
      </c>
      <c r="I62" s="27"/>
      <c r="J62" s="18">
        <f t="shared" si="4"/>
        <v>65.3</v>
      </c>
      <c r="K62" s="22" t="s">
        <v>17</v>
      </c>
    </row>
    <row r="63" s="1" customFormat="1" ht="22" customHeight="1" spans="1:11">
      <c r="A63" s="9">
        <v>60</v>
      </c>
      <c r="B63" s="15" t="s">
        <v>129</v>
      </c>
      <c r="C63" s="16" t="s">
        <v>123</v>
      </c>
      <c r="D63" s="15" t="s">
        <v>124</v>
      </c>
      <c r="E63" s="17">
        <v>63</v>
      </c>
      <c r="F63" s="18">
        <f t="shared" si="5"/>
        <v>31.5</v>
      </c>
      <c r="G63" s="17" t="s">
        <v>86</v>
      </c>
      <c r="H63" s="18">
        <f t="shared" si="3"/>
        <v>37.75</v>
      </c>
      <c r="I63" s="27"/>
      <c r="J63" s="18">
        <f t="shared" si="4"/>
        <v>69.25</v>
      </c>
      <c r="K63" s="22" t="s">
        <v>17</v>
      </c>
    </row>
    <row r="64" s="1" customFormat="1" ht="22" customHeight="1" spans="1:11">
      <c r="A64" s="9">
        <v>61</v>
      </c>
      <c r="B64" s="15" t="s">
        <v>130</v>
      </c>
      <c r="C64" s="16" t="s">
        <v>123</v>
      </c>
      <c r="D64" s="15" t="s">
        <v>124</v>
      </c>
      <c r="E64" s="17">
        <v>50</v>
      </c>
      <c r="F64" s="18">
        <f t="shared" si="5"/>
        <v>25</v>
      </c>
      <c r="G64" s="17" t="s">
        <v>131</v>
      </c>
      <c r="H64" s="18">
        <f t="shared" si="3"/>
        <v>36.2</v>
      </c>
      <c r="I64" s="27"/>
      <c r="J64" s="18">
        <f t="shared" si="4"/>
        <v>61.2</v>
      </c>
      <c r="K64" s="22" t="s">
        <v>17</v>
      </c>
    </row>
    <row r="65" s="1" customFormat="1" ht="22" customHeight="1" spans="1:11">
      <c r="A65" s="9">
        <v>62</v>
      </c>
      <c r="B65" s="15" t="s">
        <v>132</v>
      </c>
      <c r="C65" s="16" t="s">
        <v>123</v>
      </c>
      <c r="D65" s="15" t="s">
        <v>124</v>
      </c>
      <c r="E65" s="17">
        <v>53</v>
      </c>
      <c r="F65" s="18">
        <f t="shared" si="5"/>
        <v>26.5</v>
      </c>
      <c r="G65" s="17" t="s">
        <v>106</v>
      </c>
      <c r="H65" s="18">
        <f t="shared" ref="H64:H85" si="6">G65*0.5</f>
        <v>34.55</v>
      </c>
      <c r="I65" s="27"/>
      <c r="J65" s="18">
        <f t="shared" ref="J64:J85" si="7">F65+H65+I65</f>
        <v>61.05</v>
      </c>
      <c r="K65" s="22" t="s">
        <v>19</v>
      </c>
    </row>
    <row r="66" s="1" customFormat="1" ht="25" customHeight="1" spans="1:11">
      <c r="A66" s="9">
        <v>63</v>
      </c>
      <c r="B66" s="10" t="s">
        <v>133</v>
      </c>
      <c r="C66" s="28" t="s">
        <v>134</v>
      </c>
      <c r="D66" s="10" t="s">
        <v>135</v>
      </c>
      <c r="E66" s="14">
        <v>59</v>
      </c>
      <c r="F66" s="13">
        <f t="shared" si="5"/>
        <v>29.5</v>
      </c>
      <c r="G66" s="13">
        <v>70.78</v>
      </c>
      <c r="H66" s="13">
        <f t="shared" si="6"/>
        <v>35.39</v>
      </c>
      <c r="I66" s="25"/>
      <c r="J66" s="13">
        <f t="shared" si="7"/>
        <v>64.89</v>
      </c>
      <c r="K66" s="26" t="s">
        <v>17</v>
      </c>
    </row>
    <row r="67" s="1" customFormat="1" ht="22" customHeight="1" spans="1:11">
      <c r="A67" s="9">
        <v>64</v>
      </c>
      <c r="B67" s="10" t="s">
        <v>136</v>
      </c>
      <c r="C67" s="28" t="s">
        <v>134</v>
      </c>
      <c r="D67" s="10" t="s">
        <v>135</v>
      </c>
      <c r="E67" s="14">
        <v>55</v>
      </c>
      <c r="F67" s="13">
        <f t="shared" si="5"/>
        <v>27.5</v>
      </c>
      <c r="G67" s="13">
        <v>68.4</v>
      </c>
      <c r="H67" s="13">
        <f t="shared" si="6"/>
        <v>34.2</v>
      </c>
      <c r="I67" s="25"/>
      <c r="J67" s="13">
        <f t="shared" si="7"/>
        <v>61.7</v>
      </c>
      <c r="K67" s="26" t="s">
        <v>19</v>
      </c>
    </row>
    <row r="68" s="1" customFormat="1" ht="22" customHeight="1" spans="1:11">
      <c r="A68" s="9">
        <v>65</v>
      </c>
      <c r="B68" s="15" t="s">
        <v>137</v>
      </c>
      <c r="C68" s="16" t="s">
        <v>134</v>
      </c>
      <c r="D68" s="15" t="s">
        <v>135</v>
      </c>
      <c r="E68" s="16">
        <v>58</v>
      </c>
      <c r="F68" s="18">
        <f t="shared" si="5"/>
        <v>29</v>
      </c>
      <c r="G68" s="18">
        <v>69.3</v>
      </c>
      <c r="H68" s="18">
        <f t="shared" si="6"/>
        <v>34.65</v>
      </c>
      <c r="I68" s="27"/>
      <c r="J68" s="18">
        <f t="shared" si="7"/>
        <v>63.65</v>
      </c>
      <c r="K68" s="22" t="s">
        <v>17</v>
      </c>
    </row>
    <row r="69" s="1" customFormat="1" ht="22" customHeight="1" spans="1:11">
      <c r="A69" s="9">
        <v>66</v>
      </c>
      <c r="B69" s="10" t="s">
        <v>138</v>
      </c>
      <c r="C69" s="11" t="s">
        <v>139</v>
      </c>
      <c r="D69" s="10" t="s">
        <v>140</v>
      </c>
      <c r="E69" s="12">
        <v>55</v>
      </c>
      <c r="F69" s="13">
        <f t="shared" ref="F69:F85" si="8">E69*0.5</f>
        <v>27.5</v>
      </c>
      <c r="G69" s="12" t="s">
        <v>141</v>
      </c>
      <c r="H69" s="13">
        <f t="shared" si="6"/>
        <v>33.3</v>
      </c>
      <c r="I69" s="25"/>
      <c r="J69" s="13">
        <f t="shared" si="7"/>
        <v>60.8</v>
      </c>
      <c r="K69" s="26" t="s">
        <v>19</v>
      </c>
    </row>
    <row r="70" s="1" customFormat="1" ht="24" customHeight="1" spans="1:11">
      <c r="A70" s="9">
        <v>67</v>
      </c>
      <c r="B70" s="10" t="s">
        <v>142</v>
      </c>
      <c r="C70" s="11" t="s">
        <v>139</v>
      </c>
      <c r="D70" s="10" t="s">
        <v>140</v>
      </c>
      <c r="E70" s="12">
        <v>52</v>
      </c>
      <c r="F70" s="13">
        <f t="shared" si="8"/>
        <v>26</v>
      </c>
      <c r="G70" s="12" t="s">
        <v>89</v>
      </c>
      <c r="H70" s="13">
        <f t="shared" si="6"/>
        <v>35.6</v>
      </c>
      <c r="I70" s="25"/>
      <c r="J70" s="13">
        <f t="shared" si="7"/>
        <v>61.6</v>
      </c>
      <c r="K70" s="26" t="s">
        <v>19</v>
      </c>
    </row>
    <row r="71" s="1" customFormat="1" ht="24" customHeight="1" spans="1:11">
      <c r="A71" s="9">
        <v>68</v>
      </c>
      <c r="B71" s="10" t="s">
        <v>143</v>
      </c>
      <c r="C71" s="11" t="s">
        <v>139</v>
      </c>
      <c r="D71" s="10" t="s">
        <v>140</v>
      </c>
      <c r="E71" s="12">
        <v>52</v>
      </c>
      <c r="F71" s="13">
        <f t="shared" si="8"/>
        <v>26</v>
      </c>
      <c r="G71" s="12" t="s">
        <v>144</v>
      </c>
      <c r="H71" s="13">
        <f t="shared" si="6"/>
        <v>32.26</v>
      </c>
      <c r="I71" s="25"/>
      <c r="J71" s="13">
        <f t="shared" si="7"/>
        <v>58.26</v>
      </c>
      <c r="K71" s="26" t="s">
        <v>19</v>
      </c>
    </row>
    <row r="72" s="1" customFormat="1" ht="24" customHeight="1" spans="1:11">
      <c r="A72" s="9">
        <v>69</v>
      </c>
      <c r="B72" s="10" t="s">
        <v>145</v>
      </c>
      <c r="C72" s="11" t="s">
        <v>139</v>
      </c>
      <c r="D72" s="10" t="s">
        <v>140</v>
      </c>
      <c r="E72" s="12">
        <v>57</v>
      </c>
      <c r="F72" s="13">
        <f t="shared" si="8"/>
        <v>28.5</v>
      </c>
      <c r="G72" s="12" t="s">
        <v>146</v>
      </c>
      <c r="H72" s="13">
        <f t="shared" si="6"/>
        <v>34.8</v>
      </c>
      <c r="I72" s="25"/>
      <c r="J72" s="13">
        <f t="shared" si="7"/>
        <v>63.3</v>
      </c>
      <c r="K72" s="26" t="s">
        <v>17</v>
      </c>
    </row>
    <row r="73" s="1" customFormat="1" ht="24" customHeight="1" spans="1:11">
      <c r="A73" s="9">
        <v>70</v>
      </c>
      <c r="B73" s="15" t="s">
        <v>147</v>
      </c>
      <c r="C73" s="16" t="s">
        <v>148</v>
      </c>
      <c r="D73" s="15" t="s">
        <v>149</v>
      </c>
      <c r="E73" s="29">
        <v>73</v>
      </c>
      <c r="F73" s="18">
        <f t="shared" si="8"/>
        <v>36.5</v>
      </c>
      <c r="G73" s="17" t="s">
        <v>150</v>
      </c>
      <c r="H73" s="18">
        <f t="shared" si="6"/>
        <v>35.25</v>
      </c>
      <c r="I73" s="27" t="s">
        <v>151</v>
      </c>
      <c r="J73" s="18">
        <f t="shared" si="7"/>
        <v>73.75</v>
      </c>
      <c r="K73" s="22" t="s">
        <v>17</v>
      </c>
    </row>
    <row r="74" s="1" customFormat="1" ht="24" customHeight="1" spans="1:14">
      <c r="A74" s="9">
        <v>71</v>
      </c>
      <c r="B74" s="15" t="s">
        <v>152</v>
      </c>
      <c r="C74" s="16" t="s">
        <v>148</v>
      </c>
      <c r="D74" s="15" t="s">
        <v>149</v>
      </c>
      <c r="E74" s="29">
        <v>67</v>
      </c>
      <c r="F74" s="18">
        <f t="shared" si="8"/>
        <v>33.5</v>
      </c>
      <c r="G74" s="17" t="s">
        <v>153</v>
      </c>
      <c r="H74" s="18">
        <f t="shared" si="6"/>
        <v>36.94</v>
      </c>
      <c r="I74" s="27" t="s">
        <v>93</v>
      </c>
      <c r="J74" s="18">
        <f t="shared" si="7"/>
        <v>71.94</v>
      </c>
      <c r="K74" s="22" t="s">
        <v>19</v>
      </c>
      <c r="N74" s="32"/>
    </row>
    <row r="75" s="1" customFormat="1" ht="24" customHeight="1" spans="1:11">
      <c r="A75" s="9">
        <v>72</v>
      </c>
      <c r="B75" s="15" t="s">
        <v>154</v>
      </c>
      <c r="C75" s="16" t="s">
        <v>148</v>
      </c>
      <c r="D75" s="15" t="s">
        <v>149</v>
      </c>
      <c r="E75" s="29">
        <v>74</v>
      </c>
      <c r="F75" s="18">
        <f t="shared" si="8"/>
        <v>37</v>
      </c>
      <c r="G75" s="17" t="s">
        <v>155</v>
      </c>
      <c r="H75" s="18">
        <f t="shared" si="6"/>
        <v>35.2</v>
      </c>
      <c r="I75" s="27"/>
      <c r="J75" s="18">
        <f t="shared" si="7"/>
        <v>72.2</v>
      </c>
      <c r="K75" s="22" t="s">
        <v>19</v>
      </c>
    </row>
    <row r="76" s="1" customFormat="1" ht="38" customHeight="1" spans="1:11">
      <c r="A76" s="9">
        <v>73</v>
      </c>
      <c r="B76" s="10" t="s">
        <v>156</v>
      </c>
      <c r="C76" s="11" t="s">
        <v>157</v>
      </c>
      <c r="D76" s="10" t="s">
        <v>158</v>
      </c>
      <c r="E76" s="19">
        <v>81</v>
      </c>
      <c r="F76" s="13">
        <f t="shared" si="8"/>
        <v>40.5</v>
      </c>
      <c r="G76" s="12" t="s">
        <v>159</v>
      </c>
      <c r="H76" s="13">
        <f t="shared" si="6"/>
        <v>36.25</v>
      </c>
      <c r="I76" s="25"/>
      <c r="J76" s="13">
        <f t="shared" si="7"/>
        <v>76.75</v>
      </c>
      <c r="K76" s="26" t="s">
        <v>17</v>
      </c>
    </row>
    <row r="77" s="1" customFormat="1" ht="25" customHeight="1" spans="1:11">
      <c r="A77" s="9">
        <v>74</v>
      </c>
      <c r="B77" s="23" t="s">
        <v>160</v>
      </c>
      <c r="C77" s="24" t="s">
        <v>161</v>
      </c>
      <c r="D77" s="23" t="s">
        <v>162</v>
      </c>
      <c r="E77" s="29">
        <v>74</v>
      </c>
      <c r="F77" s="18">
        <f t="shared" si="8"/>
        <v>37</v>
      </c>
      <c r="G77" s="29" t="s">
        <v>163</v>
      </c>
      <c r="H77" s="18">
        <f t="shared" si="6"/>
        <v>34.49</v>
      </c>
      <c r="I77" s="27"/>
      <c r="J77" s="18">
        <f t="shared" si="7"/>
        <v>71.49</v>
      </c>
      <c r="K77" s="22" t="s">
        <v>19</v>
      </c>
    </row>
    <row r="78" s="1" customFormat="1" ht="25" customHeight="1" spans="1:11">
      <c r="A78" s="9">
        <v>75</v>
      </c>
      <c r="B78" s="23" t="s">
        <v>164</v>
      </c>
      <c r="C78" s="24" t="s">
        <v>161</v>
      </c>
      <c r="D78" s="23">
        <v>151</v>
      </c>
      <c r="E78" s="29">
        <v>72</v>
      </c>
      <c r="F78" s="18">
        <f t="shared" si="8"/>
        <v>36</v>
      </c>
      <c r="G78" s="29" t="s">
        <v>165</v>
      </c>
      <c r="H78" s="18">
        <f t="shared" si="6"/>
        <v>35.69</v>
      </c>
      <c r="I78" s="27"/>
      <c r="J78" s="18">
        <f t="shared" si="7"/>
        <v>71.69</v>
      </c>
      <c r="K78" s="22" t="s">
        <v>17</v>
      </c>
    </row>
    <row r="79" s="1" customFormat="1" ht="25" customHeight="1" spans="1:11">
      <c r="A79" s="9">
        <v>76</v>
      </c>
      <c r="B79" s="23" t="s">
        <v>166</v>
      </c>
      <c r="C79" s="24" t="s">
        <v>161</v>
      </c>
      <c r="D79" s="23" t="s">
        <v>162</v>
      </c>
      <c r="E79" s="29">
        <v>63</v>
      </c>
      <c r="F79" s="18">
        <f t="shared" si="8"/>
        <v>31.5</v>
      </c>
      <c r="G79" s="29" t="s">
        <v>167</v>
      </c>
      <c r="H79" s="18">
        <f t="shared" si="6"/>
        <v>35.15</v>
      </c>
      <c r="I79" s="27"/>
      <c r="J79" s="18">
        <f t="shared" si="7"/>
        <v>66.65</v>
      </c>
      <c r="K79" s="22" t="s">
        <v>19</v>
      </c>
    </row>
    <row r="80" ht="25" customHeight="1" spans="1:11">
      <c r="A80" s="9">
        <v>77</v>
      </c>
      <c r="B80" s="10" t="s">
        <v>168</v>
      </c>
      <c r="C80" s="28" t="s">
        <v>161</v>
      </c>
      <c r="D80" s="10">
        <v>152</v>
      </c>
      <c r="E80" s="19">
        <v>69</v>
      </c>
      <c r="F80" s="13">
        <f t="shared" si="8"/>
        <v>34.5</v>
      </c>
      <c r="G80" s="19" t="s">
        <v>169</v>
      </c>
      <c r="H80" s="13">
        <f t="shared" si="6"/>
        <v>35.78</v>
      </c>
      <c r="I80" s="25"/>
      <c r="J80" s="13">
        <f t="shared" si="7"/>
        <v>70.28</v>
      </c>
      <c r="K80" s="26" t="s">
        <v>19</v>
      </c>
    </row>
    <row r="81" ht="25" customHeight="1" spans="1:11">
      <c r="A81" s="9">
        <v>78</v>
      </c>
      <c r="B81" s="10" t="s">
        <v>170</v>
      </c>
      <c r="C81" s="28" t="s">
        <v>161</v>
      </c>
      <c r="D81" s="10">
        <v>152</v>
      </c>
      <c r="E81" s="19">
        <v>77</v>
      </c>
      <c r="F81" s="13">
        <f t="shared" si="8"/>
        <v>38.5</v>
      </c>
      <c r="G81" s="19" t="s">
        <v>171</v>
      </c>
      <c r="H81" s="13">
        <f t="shared" si="6"/>
        <v>35.55</v>
      </c>
      <c r="I81" s="25"/>
      <c r="J81" s="13">
        <f t="shared" si="7"/>
        <v>74.05</v>
      </c>
      <c r="K81" s="26" t="s">
        <v>19</v>
      </c>
    </row>
    <row r="82" ht="25" customHeight="1" spans="1:11">
      <c r="A82" s="9">
        <v>79</v>
      </c>
      <c r="B82" s="10" t="s">
        <v>172</v>
      </c>
      <c r="C82" s="28" t="s">
        <v>161</v>
      </c>
      <c r="D82" s="10">
        <v>152</v>
      </c>
      <c r="E82" s="19">
        <v>76</v>
      </c>
      <c r="F82" s="13">
        <f t="shared" si="8"/>
        <v>38</v>
      </c>
      <c r="G82" s="19" t="s">
        <v>173</v>
      </c>
      <c r="H82" s="13">
        <f t="shared" si="6"/>
        <v>38.59</v>
      </c>
      <c r="I82" s="25"/>
      <c r="J82" s="13">
        <f t="shared" si="7"/>
        <v>76.59</v>
      </c>
      <c r="K82" s="14" t="s">
        <v>17</v>
      </c>
    </row>
    <row r="83" ht="25" customHeight="1" spans="1:11">
      <c r="A83" s="9">
        <v>80</v>
      </c>
      <c r="B83" s="23" t="s">
        <v>174</v>
      </c>
      <c r="C83" s="24" t="s">
        <v>161</v>
      </c>
      <c r="D83" s="23">
        <v>153</v>
      </c>
      <c r="E83" s="29">
        <v>67</v>
      </c>
      <c r="F83" s="18">
        <f t="shared" si="8"/>
        <v>33.5</v>
      </c>
      <c r="G83" s="29" t="s">
        <v>175</v>
      </c>
      <c r="H83" s="18">
        <f t="shared" si="6"/>
        <v>33.9</v>
      </c>
      <c r="I83" s="27"/>
      <c r="J83" s="18">
        <f t="shared" si="7"/>
        <v>67.4</v>
      </c>
      <c r="K83" s="17" t="s">
        <v>19</v>
      </c>
    </row>
    <row r="84" spans="1:11">
      <c r="A84" s="9">
        <v>81</v>
      </c>
      <c r="B84" s="23" t="s">
        <v>176</v>
      </c>
      <c r="C84" s="24" t="s">
        <v>161</v>
      </c>
      <c r="D84" s="23">
        <v>153</v>
      </c>
      <c r="E84" s="29">
        <v>67</v>
      </c>
      <c r="F84" s="18">
        <f t="shared" si="8"/>
        <v>33.5</v>
      </c>
      <c r="G84" s="29" t="s">
        <v>177</v>
      </c>
      <c r="H84" s="18">
        <f t="shared" si="6"/>
        <v>36.33</v>
      </c>
      <c r="I84" s="27"/>
      <c r="J84" s="18">
        <f t="shared" si="7"/>
        <v>69.83</v>
      </c>
      <c r="K84" s="17" t="s">
        <v>19</v>
      </c>
    </row>
    <row r="85" ht="21" customHeight="1" spans="1:11">
      <c r="A85" s="9">
        <v>82</v>
      </c>
      <c r="B85" s="23" t="s">
        <v>178</v>
      </c>
      <c r="C85" s="24" t="s">
        <v>161</v>
      </c>
      <c r="D85" s="23">
        <v>153</v>
      </c>
      <c r="E85" s="29">
        <v>66</v>
      </c>
      <c r="F85" s="18">
        <f t="shared" si="8"/>
        <v>33</v>
      </c>
      <c r="G85" s="29" t="s">
        <v>179</v>
      </c>
      <c r="H85" s="18">
        <f t="shared" si="6"/>
        <v>36.85</v>
      </c>
      <c r="I85" s="27"/>
      <c r="J85" s="18">
        <f t="shared" si="7"/>
        <v>69.85</v>
      </c>
      <c r="K85" s="22" t="s">
        <v>17</v>
      </c>
    </row>
    <row r="86" ht="36" customHeight="1" spans="1:11">
      <c r="A86" s="30" t="s">
        <v>1</v>
      </c>
      <c r="B86" s="30" t="s">
        <v>2</v>
      </c>
      <c r="C86" s="30" t="s">
        <v>3</v>
      </c>
      <c r="D86" s="30" t="s">
        <v>4</v>
      </c>
      <c r="E86" s="7" t="s">
        <v>11</v>
      </c>
      <c r="F86" s="8" t="s">
        <v>180</v>
      </c>
      <c r="G86" s="7" t="s">
        <v>13</v>
      </c>
      <c r="H86" s="8" t="s">
        <v>181</v>
      </c>
      <c r="I86" s="8" t="s">
        <v>8</v>
      </c>
      <c r="J86" s="8" t="s">
        <v>9</v>
      </c>
      <c r="K86" s="8" t="s">
        <v>10</v>
      </c>
    </row>
    <row r="87" spans="1:11">
      <c r="A87" s="31">
        <v>1</v>
      </c>
      <c r="B87" s="10" t="s">
        <v>182</v>
      </c>
      <c r="C87" s="28" t="s">
        <v>183</v>
      </c>
      <c r="D87" s="10" t="s">
        <v>184</v>
      </c>
      <c r="E87" s="14">
        <v>56</v>
      </c>
      <c r="F87" s="14">
        <f t="shared" ref="F87:F111" si="9">E87*0.4</f>
        <v>22.4</v>
      </c>
      <c r="G87" s="14" t="s">
        <v>167</v>
      </c>
      <c r="H87" s="14">
        <f t="shared" ref="H87:H92" si="10">G87*0.6</f>
        <v>42.18</v>
      </c>
      <c r="I87" s="25">
        <v>1</v>
      </c>
      <c r="J87" s="14">
        <f t="shared" ref="J87:J92" si="11">F87+H87+I87</f>
        <v>65.58</v>
      </c>
      <c r="K87" s="28" t="s">
        <v>19</v>
      </c>
    </row>
    <row r="88" spans="1:11">
      <c r="A88" s="31">
        <v>2</v>
      </c>
      <c r="B88" s="10" t="s">
        <v>185</v>
      </c>
      <c r="C88" s="28" t="s">
        <v>183</v>
      </c>
      <c r="D88" s="10" t="s">
        <v>184</v>
      </c>
      <c r="E88" s="14">
        <v>54</v>
      </c>
      <c r="F88" s="14">
        <f t="shared" si="9"/>
        <v>21.6</v>
      </c>
      <c r="G88" s="14" t="s">
        <v>76</v>
      </c>
      <c r="H88" s="14">
        <f t="shared" si="10"/>
        <v>42.6</v>
      </c>
      <c r="I88" s="25"/>
      <c r="J88" s="14">
        <f t="shared" si="11"/>
        <v>64.2</v>
      </c>
      <c r="K88" s="28" t="s">
        <v>19</v>
      </c>
    </row>
    <row r="89" spans="1:11">
      <c r="A89" s="31">
        <v>3</v>
      </c>
      <c r="B89" s="10" t="s">
        <v>186</v>
      </c>
      <c r="C89" s="28" t="s">
        <v>183</v>
      </c>
      <c r="D89" s="10" t="s">
        <v>184</v>
      </c>
      <c r="E89" s="14">
        <v>56</v>
      </c>
      <c r="F89" s="14">
        <f t="shared" si="9"/>
        <v>22.4</v>
      </c>
      <c r="G89" s="14" t="s">
        <v>187</v>
      </c>
      <c r="H89" s="14">
        <f t="shared" si="10"/>
        <v>43.26</v>
      </c>
      <c r="I89" s="25"/>
      <c r="J89" s="14">
        <f t="shared" si="11"/>
        <v>65.66</v>
      </c>
      <c r="K89" s="28" t="s">
        <v>19</v>
      </c>
    </row>
    <row r="90" spans="1:11">
      <c r="A90" s="31">
        <v>4</v>
      </c>
      <c r="B90" s="10" t="s">
        <v>188</v>
      </c>
      <c r="C90" s="28" t="s">
        <v>183</v>
      </c>
      <c r="D90" s="10" t="s">
        <v>184</v>
      </c>
      <c r="E90" s="14">
        <v>53</v>
      </c>
      <c r="F90" s="14">
        <f t="shared" si="9"/>
        <v>21.2</v>
      </c>
      <c r="G90" s="14" t="s">
        <v>175</v>
      </c>
      <c r="H90" s="14">
        <f t="shared" si="10"/>
        <v>40.68</v>
      </c>
      <c r="I90" s="25">
        <v>1</v>
      </c>
      <c r="J90" s="14">
        <f t="shared" si="11"/>
        <v>62.88</v>
      </c>
      <c r="K90" s="28" t="s">
        <v>19</v>
      </c>
    </row>
    <row r="91" spans="1:11">
      <c r="A91" s="31">
        <v>5</v>
      </c>
      <c r="B91" s="10" t="s">
        <v>189</v>
      </c>
      <c r="C91" s="28" t="s">
        <v>183</v>
      </c>
      <c r="D91" s="10" t="s">
        <v>184</v>
      </c>
      <c r="E91" s="14">
        <v>62</v>
      </c>
      <c r="F91" s="14">
        <f t="shared" si="9"/>
        <v>24.8</v>
      </c>
      <c r="G91" s="14" t="s">
        <v>190</v>
      </c>
      <c r="H91" s="14">
        <f t="shared" si="10"/>
        <v>43.8</v>
      </c>
      <c r="I91" s="25">
        <v>1</v>
      </c>
      <c r="J91" s="14">
        <f t="shared" si="11"/>
        <v>69.6</v>
      </c>
      <c r="K91" s="28" t="s">
        <v>17</v>
      </c>
    </row>
    <row r="92" spans="1:11">
      <c r="A92" s="31">
        <v>6</v>
      </c>
      <c r="B92" s="10" t="s">
        <v>191</v>
      </c>
      <c r="C92" s="28" t="s">
        <v>183</v>
      </c>
      <c r="D92" s="10" t="s">
        <v>184</v>
      </c>
      <c r="E92" s="14">
        <v>54</v>
      </c>
      <c r="F92" s="14">
        <f t="shared" si="9"/>
        <v>21.6</v>
      </c>
      <c r="G92" s="14" t="s">
        <v>192</v>
      </c>
      <c r="H92" s="14">
        <f t="shared" si="10"/>
        <v>44.4</v>
      </c>
      <c r="I92" s="25">
        <v>1</v>
      </c>
      <c r="J92" s="14">
        <f t="shared" si="11"/>
        <v>67</v>
      </c>
      <c r="K92" s="28" t="s">
        <v>19</v>
      </c>
    </row>
    <row r="93" spans="1:11">
      <c r="A93" s="31">
        <v>7</v>
      </c>
      <c r="B93" s="10" t="s">
        <v>193</v>
      </c>
      <c r="C93" s="28" t="s">
        <v>183</v>
      </c>
      <c r="D93" s="10" t="s">
        <v>184</v>
      </c>
      <c r="E93" s="14">
        <v>53</v>
      </c>
      <c r="F93" s="14">
        <f t="shared" si="9"/>
        <v>21.2</v>
      </c>
      <c r="G93" s="14" t="s">
        <v>194</v>
      </c>
      <c r="H93" s="14"/>
      <c r="I93" s="25">
        <v>1</v>
      </c>
      <c r="J93" s="14">
        <v>22.2</v>
      </c>
      <c r="K93" s="28" t="s">
        <v>19</v>
      </c>
    </row>
    <row r="94" spans="1:11">
      <c r="A94" s="31">
        <v>8</v>
      </c>
      <c r="B94" s="10" t="s">
        <v>195</v>
      </c>
      <c r="C94" s="28" t="s">
        <v>183</v>
      </c>
      <c r="D94" s="10" t="s">
        <v>184</v>
      </c>
      <c r="E94" s="14">
        <v>53</v>
      </c>
      <c r="F94" s="14">
        <f t="shared" si="9"/>
        <v>21.2</v>
      </c>
      <c r="G94" s="14" t="s">
        <v>66</v>
      </c>
      <c r="H94" s="14">
        <f t="shared" ref="H94:H103" si="12">G94*0.6</f>
        <v>43.68</v>
      </c>
      <c r="I94" s="25">
        <v>1</v>
      </c>
      <c r="J94" s="14">
        <f t="shared" ref="J94:J111" si="13">F94+H94+I94</f>
        <v>65.88</v>
      </c>
      <c r="K94" s="28" t="s">
        <v>19</v>
      </c>
    </row>
    <row r="95" spans="1:11">
      <c r="A95" s="31">
        <v>9</v>
      </c>
      <c r="B95" s="10" t="s">
        <v>196</v>
      </c>
      <c r="C95" s="28" t="s">
        <v>183</v>
      </c>
      <c r="D95" s="10" t="s">
        <v>184</v>
      </c>
      <c r="E95" s="14">
        <v>59</v>
      </c>
      <c r="F95" s="14">
        <f t="shared" si="9"/>
        <v>23.6</v>
      </c>
      <c r="G95" s="14" t="s">
        <v>197</v>
      </c>
      <c r="H95" s="14">
        <f t="shared" si="12"/>
        <v>42.96</v>
      </c>
      <c r="I95" s="25">
        <v>1</v>
      </c>
      <c r="J95" s="14">
        <f t="shared" si="13"/>
        <v>67.56</v>
      </c>
      <c r="K95" s="28" t="s">
        <v>17</v>
      </c>
    </row>
    <row r="96" spans="1:11">
      <c r="A96" s="31">
        <v>10</v>
      </c>
      <c r="B96" s="10" t="s">
        <v>198</v>
      </c>
      <c r="C96" s="28" t="s">
        <v>183</v>
      </c>
      <c r="D96" s="10" t="s">
        <v>184</v>
      </c>
      <c r="E96" s="14">
        <v>68</v>
      </c>
      <c r="F96" s="14">
        <f t="shared" si="9"/>
        <v>27.2</v>
      </c>
      <c r="G96" s="14" t="s">
        <v>199</v>
      </c>
      <c r="H96" s="14">
        <f t="shared" si="12"/>
        <v>42.12</v>
      </c>
      <c r="I96" s="25">
        <v>1</v>
      </c>
      <c r="J96" s="14">
        <f t="shared" si="13"/>
        <v>70.32</v>
      </c>
      <c r="K96" s="28" t="s">
        <v>17</v>
      </c>
    </row>
    <row r="97" spans="1:11">
      <c r="A97" s="31">
        <v>11</v>
      </c>
      <c r="B97" s="10" t="s">
        <v>200</v>
      </c>
      <c r="C97" s="28" t="s">
        <v>183</v>
      </c>
      <c r="D97" s="10" t="s">
        <v>184</v>
      </c>
      <c r="E97" s="14">
        <v>60</v>
      </c>
      <c r="F97" s="14">
        <f t="shared" si="9"/>
        <v>24</v>
      </c>
      <c r="G97" s="14" t="s">
        <v>201</v>
      </c>
      <c r="H97" s="14">
        <f t="shared" si="12"/>
        <v>43.08</v>
      </c>
      <c r="I97" s="25"/>
      <c r="J97" s="14">
        <f t="shared" si="13"/>
        <v>67.08</v>
      </c>
      <c r="K97" s="28" t="s">
        <v>17</v>
      </c>
    </row>
    <row r="98" spans="1:11">
      <c r="A98" s="31">
        <v>12</v>
      </c>
      <c r="B98" s="10" t="s">
        <v>202</v>
      </c>
      <c r="C98" s="28" t="s">
        <v>183</v>
      </c>
      <c r="D98" s="10" t="s">
        <v>184</v>
      </c>
      <c r="E98" s="14">
        <v>53</v>
      </c>
      <c r="F98" s="14">
        <f t="shared" si="9"/>
        <v>21.2</v>
      </c>
      <c r="G98" s="14" t="s">
        <v>106</v>
      </c>
      <c r="H98" s="14">
        <f t="shared" si="12"/>
        <v>41.46</v>
      </c>
      <c r="I98" s="25">
        <v>1</v>
      </c>
      <c r="J98" s="14">
        <f t="shared" si="13"/>
        <v>63.66</v>
      </c>
      <c r="K98" s="28" t="s">
        <v>19</v>
      </c>
    </row>
    <row r="99" spans="1:11">
      <c r="A99" s="31">
        <v>13</v>
      </c>
      <c r="B99" s="10" t="s">
        <v>203</v>
      </c>
      <c r="C99" s="28" t="s">
        <v>183</v>
      </c>
      <c r="D99" s="10" t="s">
        <v>184</v>
      </c>
      <c r="E99" s="14">
        <v>53</v>
      </c>
      <c r="F99" s="14">
        <f t="shared" si="9"/>
        <v>21.2</v>
      </c>
      <c r="G99" s="14" t="s">
        <v>204</v>
      </c>
      <c r="H99" s="14">
        <f t="shared" si="12"/>
        <v>42.36</v>
      </c>
      <c r="I99" s="25">
        <v>1</v>
      </c>
      <c r="J99" s="14">
        <f t="shared" si="13"/>
        <v>64.56</v>
      </c>
      <c r="K99" s="28" t="s">
        <v>19</v>
      </c>
    </row>
    <row r="100" spans="1:11">
      <c r="A100" s="31">
        <v>14</v>
      </c>
      <c r="B100" s="10" t="s">
        <v>205</v>
      </c>
      <c r="C100" s="28" t="s">
        <v>183</v>
      </c>
      <c r="D100" s="10" t="s">
        <v>184</v>
      </c>
      <c r="E100" s="14">
        <v>65</v>
      </c>
      <c r="F100" s="14">
        <f t="shared" si="9"/>
        <v>26</v>
      </c>
      <c r="G100" s="14" t="s">
        <v>92</v>
      </c>
      <c r="H100" s="14">
        <f t="shared" si="12"/>
        <v>43.98</v>
      </c>
      <c r="I100" s="25">
        <v>1</v>
      </c>
      <c r="J100" s="14">
        <f t="shared" si="13"/>
        <v>70.98</v>
      </c>
      <c r="K100" s="28" t="s">
        <v>17</v>
      </c>
    </row>
    <row r="101" spans="1:11">
      <c r="A101" s="31">
        <v>15</v>
      </c>
      <c r="B101" s="10" t="s">
        <v>206</v>
      </c>
      <c r="C101" s="28" t="s">
        <v>183</v>
      </c>
      <c r="D101" s="10" t="s">
        <v>184</v>
      </c>
      <c r="E101" s="14">
        <v>61</v>
      </c>
      <c r="F101" s="14">
        <f t="shared" si="9"/>
        <v>24.4</v>
      </c>
      <c r="G101" s="14" t="s">
        <v>204</v>
      </c>
      <c r="H101" s="14">
        <f t="shared" si="12"/>
        <v>42.36</v>
      </c>
      <c r="I101" s="25"/>
      <c r="J101" s="14">
        <f t="shared" si="13"/>
        <v>66.76</v>
      </c>
      <c r="K101" s="28" t="s">
        <v>19</v>
      </c>
    </row>
    <row r="102" spans="1:11">
      <c r="A102" s="31">
        <v>16</v>
      </c>
      <c r="B102" s="10" t="s">
        <v>207</v>
      </c>
      <c r="C102" s="28" t="s">
        <v>183</v>
      </c>
      <c r="D102" s="10" t="s">
        <v>184</v>
      </c>
      <c r="E102" s="14">
        <v>61</v>
      </c>
      <c r="F102" s="14">
        <f t="shared" si="9"/>
        <v>24.4</v>
      </c>
      <c r="G102" s="14" t="s">
        <v>208</v>
      </c>
      <c r="H102" s="14">
        <f t="shared" si="12"/>
        <v>44.88</v>
      </c>
      <c r="I102" s="25">
        <v>1</v>
      </c>
      <c r="J102" s="14">
        <f t="shared" si="13"/>
        <v>70.28</v>
      </c>
      <c r="K102" s="28" t="s">
        <v>17</v>
      </c>
    </row>
    <row r="103" spans="1:11">
      <c r="A103" s="31">
        <v>17</v>
      </c>
      <c r="B103" s="10" t="s">
        <v>209</v>
      </c>
      <c r="C103" s="28" t="s">
        <v>183</v>
      </c>
      <c r="D103" s="10" t="s">
        <v>184</v>
      </c>
      <c r="E103" s="14">
        <v>54</v>
      </c>
      <c r="F103" s="14">
        <f t="shared" si="9"/>
        <v>21.6</v>
      </c>
      <c r="G103" s="14" t="s">
        <v>108</v>
      </c>
      <c r="H103" s="14">
        <f t="shared" si="12"/>
        <v>43.56</v>
      </c>
      <c r="I103" s="25">
        <v>2</v>
      </c>
      <c r="J103" s="14">
        <f t="shared" si="13"/>
        <v>67.16</v>
      </c>
      <c r="K103" s="28" t="s">
        <v>17</v>
      </c>
    </row>
    <row r="104" spans="1:11">
      <c r="A104" s="31">
        <v>18</v>
      </c>
      <c r="B104" s="10" t="s">
        <v>210</v>
      </c>
      <c r="C104" s="28" t="s">
        <v>183</v>
      </c>
      <c r="D104" s="10" t="s">
        <v>184</v>
      </c>
      <c r="E104" s="14">
        <v>55</v>
      </c>
      <c r="F104" s="14">
        <f t="shared" si="9"/>
        <v>22</v>
      </c>
      <c r="G104" s="14" t="s">
        <v>194</v>
      </c>
      <c r="H104" s="14"/>
      <c r="I104" s="25">
        <v>1</v>
      </c>
      <c r="J104" s="14">
        <f t="shared" si="13"/>
        <v>23</v>
      </c>
      <c r="K104" s="28" t="s">
        <v>19</v>
      </c>
    </row>
    <row r="105" spans="1:11">
      <c r="A105" s="31">
        <v>19</v>
      </c>
      <c r="B105" s="10" t="s">
        <v>211</v>
      </c>
      <c r="C105" s="28" t="s">
        <v>183</v>
      </c>
      <c r="D105" s="10" t="s">
        <v>184</v>
      </c>
      <c r="E105" s="14">
        <v>56</v>
      </c>
      <c r="F105" s="14">
        <f t="shared" si="9"/>
        <v>22.4</v>
      </c>
      <c r="G105" s="14" t="s">
        <v>131</v>
      </c>
      <c r="H105" s="14">
        <f t="shared" ref="H105:H111" si="14">G105*0.6</f>
        <v>43.44</v>
      </c>
      <c r="I105" s="25">
        <v>1</v>
      </c>
      <c r="J105" s="14">
        <f t="shared" si="13"/>
        <v>66.84</v>
      </c>
      <c r="K105" s="28" t="s">
        <v>19</v>
      </c>
    </row>
    <row r="106" spans="1:11">
      <c r="A106" s="31">
        <v>20</v>
      </c>
      <c r="B106" s="10" t="s">
        <v>212</v>
      </c>
      <c r="C106" s="28" t="s">
        <v>183</v>
      </c>
      <c r="D106" s="10" t="s">
        <v>184</v>
      </c>
      <c r="E106" s="14">
        <v>55</v>
      </c>
      <c r="F106" s="14">
        <f t="shared" si="9"/>
        <v>22</v>
      </c>
      <c r="G106" s="14" t="s">
        <v>213</v>
      </c>
      <c r="H106" s="14">
        <f t="shared" si="14"/>
        <v>43.32</v>
      </c>
      <c r="I106" s="25">
        <v>1</v>
      </c>
      <c r="J106" s="14">
        <f t="shared" si="13"/>
        <v>66.32</v>
      </c>
      <c r="K106" s="28" t="s">
        <v>19</v>
      </c>
    </row>
    <row r="107" spans="1:11">
      <c r="A107" s="31">
        <v>21</v>
      </c>
      <c r="B107" s="10" t="s">
        <v>214</v>
      </c>
      <c r="C107" s="28" t="s">
        <v>183</v>
      </c>
      <c r="D107" s="10" t="s">
        <v>184</v>
      </c>
      <c r="E107" s="14">
        <v>53</v>
      </c>
      <c r="F107" s="14">
        <f t="shared" si="9"/>
        <v>21.2</v>
      </c>
      <c r="G107" s="14" t="s">
        <v>215</v>
      </c>
      <c r="H107" s="14">
        <f t="shared" si="14"/>
        <v>39.42</v>
      </c>
      <c r="I107" s="25">
        <v>1</v>
      </c>
      <c r="J107" s="14">
        <f t="shared" si="13"/>
        <v>61.62</v>
      </c>
      <c r="K107" s="28" t="s">
        <v>19</v>
      </c>
    </row>
    <row r="108" spans="1:11">
      <c r="A108" s="31">
        <v>22</v>
      </c>
      <c r="B108" s="10" t="s">
        <v>216</v>
      </c>
      <c r="C108" s="28" t="s">
        <v>183</v>
      </c>
      <c r="D108" s="10" t="s">
        <v>184</v>
      </c>
      <c r="E108" s="14">
        <v>57</v>
      </c>
      <c r="F108" s="14">
        <f t="shared" si="9"/>
        <v>22.8</v>
      </c>
      <c r="G108" s="14" t="s">
        <v>217</v>
      </c>
      <c r="H108" s="14">
        <f t="shared" si="14"/>
        <v>44.04</v>
      </c>
      <c r="I108" s="25">
        <v>2</v>
      </c>
      <c r="J108" s="14">
        <f t="shared" si="13"/>
        <v>68.84</v>
      </c>
      <c r="K108" s="28" t="s">
        <v>17</v>
      </c>
    </row>
    <row r="109" spans="1:11">
      <c r="A109" s="31">
        <v>23</v>
      </c>
      <c r="B109" s="10" t="s">
        <v>218</v>
      </c>
      <c r="C109" s="28" t="s">
        <v>183</v>
      </c>
      <c r="D109" s="10" t="s">
        <v>184</v>
      </c>
      <c r="E109" s="14">
        <v>53</v>
      </c>
      <c r="F109" s="14">
        <f t="shared" si="9"/>
        <v>21.2</v>
      </c>
      <c r="G109" s="14" t="s">
        <v>219</v>
      </c>
      <c r="H109" s="14">
        <f t="shared" si="14"/>
        <v>43.2</v>
      </c>
      <c r="I109" s="25">
        <v>1</v>
      </c>
      <c r="J109" s="14">
        <f t="shared" si="13"/>
        <v>65.4</v>
      </c>
      <c r="K109" s="28" t="s">
        <v>19</v>
      </c>
    </row>
    <row r="110" spans="1:11">
      <c r="A110" s="31">
        <v>24</v>
      </c>
      <c r="B110" s="10" t="s">
        <v>220</v>
      </c>
      <c r="C110" s="28" t="s">
        <v>183</v>
      </c>
      <c r="D110" s="10" t="s">
        <v>184</v>
      </c>
      <c r="E110" s="14">
        <v>57</v>
      </c>
      <c r="F110" s="14">
        <f t="shared" si="9"/>
        <v>22.8</v>
      </c>
      <c r="G110" s="14" t="s">
        <v>221</v>
      </c>
      <c r="H110" s="14">
        <f t="shared" si="14"/>
        <v>42.54</v>
      </c>
      <c r="I110" s="25"/>
      <c r="J110" s="14">
        <f t="shared" si="13"/>
        <v>65.34</v>
      </c>
      <c r="K110" s="28" t="s">
        <v>19</v>
      </c>
    </row>
    <row r="111" spans="1:11">
      <c r="A111" s="31">
        <v>25</v>
      </c>
      <c r="B111" s="10" t="s">
        <v>222</v>
      </c>
      <c r="C111" s="28" t="s">
        <v>183</v>
      </c>
      <c r="D111" s="10" t="s">
        <v>184</v>
      </c>
      <c r="E111" s="14">
        <v>53</v>
      </c>
      <c r="F111" s="14">
        <f t="shared" si="9"/>
        <v>21.2</v>
      </c>
      <c r="G111" s="14" t="s">
        <v>190</v>
      </c>
      <c r="H111" s="14">
        <f t="shared" si="14"/>
        <v>43.8</v>
      </c>
      <c r="I111" s="25">
        <v>1</v>
      </c>
      <c r="J111" s="14">
        <f t="shared" si="13"/>
        <v>66</v>
      </c>
      <c r="K111" s="28" t="s">
        <v>19</v>
      </c>
    </row>
  </sheetData>
  <sortState ref="A3:M110">
    <sortCondition ref="B86:B110"/>
  </sortState>
  <mergeCells count="10">
    <mergeCell ref="A1:K1"/>
    <mergeCell ref="E2:F2"/>
    <mergeCell ref="G2:H2"/>
    <mergeCell ref="A2:A3"/>
    <mergeCell ref="B2:B3"/>
    <mergeCell ref="C2:C3"/>
    <mergeCell ref="D2:D3"/>
    <mergeCell ref="I2:I3"/>
    <mergeCell ref="J2:J3"/>
    <mergeCell ref="K2:K3"/>
  </mergeCells>
  <pageMargins left="0.236111111111111" right="0.078472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2020-09-28T06:13:00Z</dcterms:created>
  <dcterms:modified xsi:type="dcterms:W3CDTF">2023-09-10T05:55:06Z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0572AFBC99EB417594B906845213D81A</vt:lpwstr>
  </property>
</Properties>
</file>