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860" activeTab="0"/>
  </bookViews>
  <sheets>
    <sheet name="3.2 表-08 分部分项工程和单价措施项目清单与计价表" sheetId="1" r:id="rId1"/>
  </sheets>
  <definedNames>
    <definedName name="_xlnm.Print_Area" localSheetId="0">'3.2 表-08 分部分项工程和单价措施项目清单与计价表'!$A$1:$H$19</definedName>
    <definedName name="_xlnm.Print_Titles" localSheetId="0">'3.2 表-08 分部分项工程和单价措施项目清单与计价表'!$1:$4</definedName>
  </definedNames>
  <calcPr fullCalcOnLoad="1"/>
</workbook>
</file>

<file path=xl/sharedStrings.xml><?xml version="1.0" encoding="utf-8"?>
<sst xmlns="http://schemas.openxmlformats.org/spreadsheetml/2006/main" count="64" uniqueCount="56">
  <si>
    <t>分部分项工程和单价措施项目清单与计价表</t>
  </si>
  <si>
    <t>工程名称：如海河景观大道箱变系统</t>
  </si>
  <si>
    <t>标段：1</t>
  </si>
  <si>
    <t/>
  </si>
  <si>
    <t>序号</t>
  </si>
  <si>
    <t>项目名称</t>
  </si>
  <si>
    <t>项目特征描述</t>
  </si>
  <si>
    <t>计量
单位</t>
  </si>
  <si>
    <t>工程量</t>
  </si>
  <si>
    <t>金额（元）</t>
  </si>
  <si>
    <t>综合单价</t>
  </si>
  <si>
    <t>合价</t>
  </si>
  <si>
    <t>其中</t>
  </si>
  <si>
    <t>暂估价</t>
  </si>
  <si>
    <t>1</t>
  </si>
  <si>
    <t>地上变压器</t>
  </si>
  <si>
    <t>1、名称:欧式变压器
2、型号:S11M-10/0.4KV-100KVA
3、组合形式:以图纸提供的内容为依据，但不局限于图纸中元件，满足整体使用功能且需配备变压器相应的保护装置。
4、容量（KV·A）:100KVA
5、欧变外壳要求:①、箱体外壳采用304不锈钢拼装式（氩弧焊接且整体密封良好），整体及门板厚度不得小于2mm且应有足够的机械强度，门板不随意变形，在起吊、运输、安装中不得变形或损坏，壳体颜色与安装地点环境协调。
②、箱体外壳及门锁应防腐、防锈、防水，外壳防护等级不低于GB4208规定的IP65。
③、外壳上的门应向外开，开启角度大于90度，并设定位装置，门锁采用防雨、防锈、防堵的暗锁，并能满足淋雨试验及气密性的要求。
④、外壳的密封部位应有可靠的密封性能，通风口应满足防护等级要求。   ⑤、外壳应有良好的自然通风和隔热措施，以及必要的散热装置以保证所有电器元件在允许的使用环境条件下能正常运行，尤其高温严寒情况下能正常运行。
6、变压器品牌选择近两年南通地区有良好业绩的企业. 请严格按照全铜省标变压器报价，不使用翻新变压器和半铜半铝变压器。（如发现不符合符合上述要求，扣除工程款、没收所有设备。）
7、备注:具体细节报价详见设计图纸</t>
  </si>
  <si>
    <t>台</t>
  </si>
  <si>
    <t>2</t>
  </si>
  <si>
    <t>设备基础</t>
  </si>
  <si>
    <t>1、垫层:找平，填沙100mm厚碎石垫层
2、混凝土种类:商品砼
3、混凝土强度等级:采用C25砼，I级钢筋φ10
4、砖材质:MU10水泥砂浆切MU10砖
5、砖墙抹面1：2防水沙浆20厚
6、预制原孔板用户可选当地图集，注意板的排列均平行于箱变支座各边，载荷为三级，即300KG/M2
7、基础浇筑时需按图纸进行管道预埋，基础浇筑完毕后，应预埋钢板（尺寸见图），焊接#10H型钢并进行防腐处理。
8、踏步的位置可根据要求由客户自定，基础部分不少于两个不锈钢百叶窗，不少于一个水槽（或集水坑），同时增设一个检修孔。
9、低压电缆预埋管的根数及位置由客户根据出线路数自定
10、接地:在箱变基础两侧埋设接地极，箱变安装及接地详见图纸.垂直接地为镀锌角钢L50*50*5-2500，水平接地为镀锌角钢L40*4，接地板与接地线连接处焊接且沥青防腐
11、备注:报价中包含土方及砖，水泥黄沙灯辅材，具体详见设计图纸（工程量按设计图纸工程量表计算）
12、设备基础图纸仅供参考，准确材料量以施工时实际用量为准
13、基础图根据当地实际情况适当调整加固
14、备注：每座基础至少可以承受安放两台变压器的重量                                                                                                                               的 15、具体报价细节详见图纸</t>
  </si>
  <si>
    <t>座</t>
  </si>
  <si>
    <t>3</t>
  </si>
  <si>
    <t>进线电缆</t>
  </si>
  <si>
    <r>
      <t>1、型号:YJV22-8.7/15KV-1(3*70</t>
    </r>
    <r>
      <rPr>
        <sz val="10"/>
        <color indexed="8"/>
        <rFont val="SimSun"/>
        <family val="0"/>
      </rPr>
      <t>㎡</t>
    </r>
    <r>
      <rPr>
        <sz val="10"/>
        <color indexed="8"/>
        <rFont val="宋体"/>
        <family val="0"/>
      </rPr>
      <t>）(电缆为甲供)
2、敷设方式、部位:牵引管</t>
    </r>
  </si>
  <si>
    <t>m</t>
  </si>
  <si>
    <t>4</t>
  </si>
  <si>
    <t>出线电缆</t>
  </si>
  <si>
    <r>
      <t>1、型号:YJV22-0.6/1KV-1(4*70</t>
    </r>
    <r>
      <rPr>
        <sz val="10"/>
        <color indexed="8"/>
        <rFont val="SimSun"/>
        <family val="0"/>
      </rPr>
      <t>㎡</t>
    </r>
    <r>
      <rPr>
        <sz val="10"/>
        <color indexed="8"/>
        <rFont val="宋体"/>
        <family val="0"/>
      </rPr>
      <t>）(电缆为甲供)
3、敷设方式、部位:牵引管</t>
    </r>
  </si>
  <si>
    <t>5</t>
  </si>
  <si>
    <t>电缆终端头</t>
  </si>
  <si>
    <t>1、型号:YJV22-8.7/15KV-1(3*70㎡）3*70mm2</t>
  </si>
  <si>
    <t>个</t>
  </si>
  <si>
    <t>6</t>
  </si>
  <si>
    <t xml:space="preserve">1、型号:YJV22-0.6/1KV-1(4*70㎡）
</t>
  </si>
  <si>
    <t>7</t>
  </si>
  <si>
    <t>管道铺设</t>
  </si>
  <si>
    <t>1、土壤类别:投标人现场踏勘确定
2、材质及规格:PE110塑料管DN100mm，牵引管均采用PE110级光壁压力管
3、泥浆要求:按设计要求
4、管道检验及试验要求:按照设计和规范要求
5、集中防腐运距:自行确定</t>
  </si>
  <si>
    <t>8</t>
  </si>
  <si>
    <t>电缆保护管</t>
  </si>
  <si>
    <t>1、名称:电缆保护管
2、型号:SC125
3、埋深要求：不小于70cm
4、材质:镀锌钢管</t>
  </si>
  <si>
    <t>9</t>
  </si>
  <si>
    <t>人（手）孔井</t>
  </si>
  <si>
    <t>1、规格尺寸:内径900mm（长）*600mm（宽）*600mm（高）砖砌240厚，井内侧粉1:2.5水泥砂浆
2、盖板材质、规格:预制混凝土盖板
3、基础、垫层：材料品种、厚度:C15砼垫层100mm厚
4、工程量为暂估量，具体按施工现场实际情况设置检查井，结算时按实际个数结算，单价不与调整
5、含土方挖填，余土外运及清理</t>
  </si>
  <si>
    <t>10</t>
  </si>
  <si>
    <t>标识杆组立</t>
  </si>
  <si>
    <t>1、名称:立杆（高压电缆，严禁挖掘）
2、材质:水泥柱
3、基础:地锚固定</t>
  </si>
  <si>
    <t>根</t>
  </si>
  <si>
    <t>11</t>
  </si>
  <si>
    <t>变压器系统调试</t>
  </si>
  <si>
    <t>1、名称:变压器调试
2、容量（KV·A）:100KV·A
3、备注:包含验收及装表、送电</t>
  </si>
  <si>
    <t>系统</t>
  </si>
  <si>
    <t>12</t>
  </si>
  <si>
    <t>接地装置安装及调试</t>
  </si>
  <si>
    <t>1、名称:接地系统装置安装及调试</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</si>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</sst>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48">
    <font>
      <sz val="10"/>
      <name val="Arial"/>
      <family val="2"/>
    </font>
    <font>
      <sz val="10"/>
      <name val="宋体"/>
      <family val="0"/>
    </font>
    <font>
      <b/>
      <sz val="15"/>
      <color indexed="8"/>
      <name val="宋体"/>
      <family val="0"/>
    </font>
    <font>
      <sz val="10"/>
      <color indexed="8"/>
      <name val="黑体"/>
      <family val="3"/>
    </font>
    <font>
      <b/>
      <sz val="10"/>
      <color indexed="8"/>
      <name val="黑体"/>
      <family val="3"/>
    </font>
    <font>
      <sz val="10"/>
      <color indexed="8"/>
      <name val="宋体"/>
      <family val="0"/>
    </font>
    <font>
      <sz val="9"/>
      <color indexed="8"/>
      <name val="宋体"/>
      <family val="0"/>
    </font>
    <font>
      <b/>
      <sz val="9"/>
      <color indexed="8"/>
      <name val="宋体"/>
      <family val="0"/>
    </font>
    <font>
      <sz val="11"/>
      <color indexed="9"/>
      <name val="宋体"/>
      <family val="0"/>
    </font>
    <font>
      <sz val="11"/>
      <color indexed="8"/>
      <name val="宋体"/>
      <family val="0"/>
    </font>
    <font>
      <sz val="11"/>
      <color indexed="16"/>
      <name val="宋体"/>
      <family val="0"/>
    </font>
    <font>
      <sz val="11"/>
      <color indexed="62"/>
      <name val="宋体"/>
      <family val="0"/>
    </font>
    <font>
      <sz val="11"/>
      <color indexed="19"/>
      <name val="宋体"/>
      <family val="0"/>
    </font>
    <font>
      <sz val="11"/>
      <color indexed="17"/>
      <name val="宋体"/>
      <family val="0"/>
    </font>
    <font>
      <sz val="11"/>
      <color indexed="53"/>
      <name val="宋体"/>
      <family val="0"/>
    </font>
    <font>
      <i/>
      <sz val="11"/>
      <color indexed="23"/>
      <name val="宋体"/>
      <family val="0"/>
    </font>
    <font>
      <b/>
      <sz val="11"/>
      <color indexed="62"/>
      <name val="宋体"/>
      <family val="0"/>
    </font>
    <font>
      <u val="single"/>
      <sz val="11"/>
      <color indexed="20"/>
      <name val="宋体"/>
      <family val="0"/>
    </font>
    <font>
      <b/>
      <sz val="11"/>
      <color indexed="8"/>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b/>
      <sz val="11"/>
      <color indexed="63"/>
      <name val="宋体"/>
      <family val="0"/>
    </font>
    <font>
      <b/>
      <sz val="18"/>
      <color indexed="62"/>
      <name val="宋体"/>
      <family val="0"/>
    </font>
    <font>
      <u val="single"/>
      <sz val="11"/>
      <color indexed="12"/>
      <name val="宋体"/>
      <family val="0"/>
    </font>
    <font>
      <b/>
      <sz val="15"/>
      <color indexed="62"/>
      <name val="宋体"/>
      <family val="0"/>
    </font>
    <font>
      <sz val="10"/>
      <color indexed="8"/>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right style="thin"/>
      <top style="thin"/>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0">
    <xf numFmtId="0" fontId="0" fillId="0" borderId="0" xfId="0" applyAlignment="1">
      <alignment/>
    </xf>
    <xf numFmtId="0" fontId="0" fillId="0" borderId="0" xfId="0" applyAlignment="1">
      <alignment wrapText="1"/>
    </xf>
    <xf numFmtId="0" fontId="2" fillId="0" borderId="0" xfId="0" applyNumberFormat="1" applyFont="1" applyFill="1" applyBorder="1" applyAlignment="1" applyProtection="1">
      <alignment horizontal="center" vertical="center" wrapText="1" readingOrder="1"/>
      <protection/>
    </xf>
    <xf numFmtId="0" fontId="3" fillId="0" borderId="0" xfId="0" applyNumberFormat="1" applyFont="1" applyFill="1" applyBorder="1" applyAlignment="1" applyProtection="1">
      <alignment horizontal="left" vertical="center" wrapText="1" readingOrder="1"/>
      <protection/>
    </xf>
    <xf numFmtId="0" fontId="3" fillId="0" borderId="0" xfId="0" applyNumberFormat="1" applyFont="1" applyFill="1" applyBorder="1" applyAlignment="1" applyProtection="1">
      <alignment horizontal="right" vertical="center" wrapText="1" readingOrder="1"/>
      <protection/>
    </xf>
    <xf numFmtId="0" fontId="4" fillId="33" borderId="10" xfId="0" applyNumberFormat="1" applyFont="1" applyFill="1" applyBorder="1" applyAlignment="1" applyProtection="1">
      <alignment horizontal="center" vertical="center" wrapText="1" readingOrder="1"/>
      <protection/>
    </xf>
    <xf numFmtId="0" fontId="4" fillId="33" borderId="11" xfId="0" applyNumberFormat="1" applyFont="1" applyFill="1" applyBorder="1" applyAlignment="1" applyProtection="1">
      <alignment horizontal="center" vertical="center" wrapText="1" readingOrder="1"/>
      <protection/>
    </xf>
    <xf numFmtId="0" fontId="4" fillId="33" borderId="12" xfId="0" applyNumberFormat="1" applyFont="1" applyFill="1" applyBorder="1" applyAlignment="1" applyProtection="1">
      <alignment horizontal="center" vertical="center" readingOrder="1"/>
      <protection/>
    </xf>
    <xf numFmtId="0" fontId="4" fillId="33" borderId="13" xfId="0" applyNumberFormat="1" applyFont="1" applyFill="1" applyBorder="1" applyAlignment="1" applyProtection="1">
      <alignment horizontal="center" vertical="center" wrapText="1" readingOrder="1"/>
      <protection/>
    </xf>
    <xf numFmtId="0" fontId="4" fillId="33" borderId="14" xfId="0" applyNumberFormat="1" applyFont="1" applyFill="1" applyBorder="1" applyAlignment="1" applyProtection="1">
      <alignment horizontal="center" vertical="center" readingOrder="1"/>
      <protection/>
    </xf>
    <xf numFmtId="0" fontId="4" fillId="33" borderId="15" xfId="0" applyNumberFormat="1" applyFont="1" applyFill="1" applyBorder="1" applyAlignment="1" applyProtection="1">
      <alignment horizontal="center" vertical="center" wrapText="1" readingOrder="1"/>
      <protection/>
    </xf>
    <xf numFmtId="0" fontId="4" fillId="33" borderId="16" xfId="0" applyNumberFormat="1" applyFont="1" applyFill="1" applyBorder="1" applyAlignment="1" applyProtection="1">
      <alignment horizontal="center" vertical="center" wrapText="1" readingOrder="1"/>
      <protection/>
    </xf>
    <xf numFmtId="0" fontId="4" fillId="33" borderId="17" xfId="0" applyNumberFormat="1" applyFont="1" applyFill="1" applyBorder="1" applyAlignment="1" applyProtection="1">
      <alignment horizontal="center" vertical="center" wrapText="1" readingOrder="1"/>
      <protection/>
    </xf>
    <xf numFmtId="0" fontId="4" fillId="33" borderId="18" xfId="0" applyNumberFormat="1" applyFont="1" applyFill="1" applyBorder="1" applyAlignment="1" applyProtection="1">
      <alignment horizontal="center" vertical="center" readingOrder="1"/>
      <protection/>
    </xf>
    <xf numFmtId="0" fontId="5"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left" vertical="center" wrapText="1" readingOrder="1"/>
      <protection/>
    </xf>
    <xf numFmtId="0" fontId="6" fillId="0" borderId="19" xfId="0" applyNumberFormat="1" applyFont="1" applyFill="1" applyBorder="1" applyAlignment="1" applyProtection="1">
      <alignment horizontal="left" vertical="center" wrapText="1" readingOrder="1"/>
      <protection/>
    </xf>
    <xf numFmtId="176" fontId="5" fillId="0" borderId="19" xfId="0" applyNumberFormat="1" applyFont="1" applyFill="1" applyBorder="1" applyAlignment="1" applyProtection="1">
      <alignment horizontal="center" vertical="center" wrapText="1" readingOrder="1"/>
      <protection/>
    </xf>
    <xf numFmtId="176" fontId="5" fillId="0" borderId="19" xfId="0" applyNumberFormat="1" applyFont="1" applyFill="1" applyBorder="1" applyAlignment="1" applyProtection="1">
      <alignment horizontal="right" vertical="center" wrapText="1" readingOrder="1"/>
      <protection/>
    </xf>
    <xf numFmtId="0" fontId="5" fillId="0" borderId="19" xfId="0" applyNumberFormat="1" applyFont="1" applyFill="1" applyBorder="1" applyAlignment="1" applyProtection="1">
      <alignment horizontal="right" vertical="center" wrapText="1" readingOrder="1"/>
      <protection/>
    </xf>
    <xf numFmtId="0" fontId="5" fillId="0" borderId="20" xfId="0" applyNumberFormat="1" applyFont="1" applyFill="1" applyBorder="1" applyAlignment="1" applyProtection="1">
      <alignment horizontal="center" vertical="center" wrapText="1" readingOrder="1"/>
      <protection/>
    </xf>
    <xf numFmtId="0" fontId="5" fillId="0" borderId="21" xfId="0" applyNumberFormat="1" applyFont="1" applyFill="1" applyBorder="1" applyAlignment="1" applyProtection="1">
      <alignment horizontal="left" vertical="center" wrapText="1" readingOrder="1"/>
      <protection/>
    </xf>
    <xf numFmtId="0" fontId="47" fillId="0" borderId="21" xfId="0" applyNumberFormat="1" applyFont="1" applyFill="1" applyBorder="1" applyAlignment="1" applyProtection="1">
      <alignment horizontal="left" vertical="center" wrapText="1" readingOrder="1"/>
      <protection/>
    </xf>
    <xf numFmtId="0" fontId="5" fillId="0" borderId="21" xfId="0" applyNumberFormat="1" applyFont="1" applyFill="1" applyBorder="1" applyAlignment="1" applyProtection="1">
      <alignment horizontal="center" vertical="center" wrapText="1" readingOrder="1"/>
      <protection/>
    </xf>
    <xf numFmtId="0" fontId="5" fillId="0" borderId="21" xfId="0" applyNumberFormat="1" applyFont="1" applyFill="1" applyBorder="1" applyAlignment="1" applyProtection="1">
      <alignment horizontal="right" vertical="center" wrapText="1" readingOrder="1"/>
      <protection/>
    </xf>
    <xf numFmtId="176" fontId="5" fillId="0" borderId="21" xfId="0" applyNumberFormat="1" applyFont="1" applyFill="1" applyBorder="1" applyAlignment="1" applyProtection="1">
      <alignment horizontal="right" vertical="center" wrapText="1" readingOrder="1"/>
      <protection/>
    </xf>
    <xf numFmtId="176" fontId="5" fillId="0" borderId="22" xfId="0" applyNumberFormat="1" applyFont="1" applyFill="1" applyBorder="1" applyAlignment="1" applyProtection="1">
      <alignment horizontal="right" vertical="center" wrapText="1" readingOrder="1"/>
      <protection/>
    </xf>
    <xf numFmtId="0" fontId="5" fillId="0" borderId="21" xfId="0" applyNumberFormat="1" applyFont="1" applyFill="1" applyBorder="1" applyAlignment="1" applyProtection="1">
      <alignment horizontal="right" vertical="center" wrapText="1" readingOrder="1"/>
      <protection/>
    </xf>
    <xf numFmtId="176" fontId="5" fillId="0" borderId="21" xfId="0" applyNumberFormat="1" applyFont="1" applyFill="1" applyBorder="1" applyAlignment="1" applyProtection="1">
      <alignment horizontal="right" vertical="center" wrapText="1" readingOrder="1"/>
      <protection/>
    </xf>
    <xf numFmtId="176" fontId="5" fillId="0" borderId="22" xfId="0" applyNumberFormat="1" applyFont="1" applyFill="1" applyBorder="1" applyAlignment="1" applyProtection="1">
      <alignment horizontal="right" vertical="center" wrapText="1" readingOrder="1"/>
      <protection/>
    </xf>
    <xf numFmtId="0" fontId="5" fillId="0" borderId="13" xfId="0" applyNumberFormat="1" applyFont="1" applyFill="1" applyBorder="1" applyAlignment="1" applyProtection="1">
      <alignment horizontal="left" vertical="center" wrapText="1" readingOrder="1"/>
      <protection/>
    </xf>
    <xf numFmtId="0" fontId="5" fillId="0" borderId="13" xfId="0" applyNumberFormat="1" applyFont="1" applyFill="1" applyBorder="1" applyAlignment="1" applyProtection="1">
      <alignment horizontal="center" vertical="center" wrapText="1" readingOrder="1"/>
      <protection/>
    </xf>
    <xf numFmtId="0" fontId="5" fillId="0" borderId="13" xfId="0" applyNumberFormat="1" applyFont="1" applyFill="1" applyBorder="1" applyAlignment="1" applyProtection="1">
      <alignment horizontal="right" vertical="center" wrapText="1" readingOrder="1"/>
      <protection/>
    </xf>
    <xf numFmtId="176" fontId="5" fillId="0" borderId="13" xfId="0" applyNumberFormat="1" applyFont="1" applyFill="1" applyBorder="1" applyAlignment="1" applyProtection="1">
      <alignment horizontal="right" vertical="center" wrapText="1" readingOrder="1"/>
      <protection/>
    </xf>
    <xf numFmtId="176" fontId="5" fillId="0" borderId="14" xfId="0" applyNumberFormat="1" applyFont="1" applyFill="1" applyBorder="1" applyAlignment="1" applyProtection="1">
      <alignment horizontal="right" vertical="center" wrapText="1" readingOrder="1"/>
      <protection/>
    </xf>
    <xf numFmtId="0" fontId="5" fillId="0" borderId="23" xfId="0" applyNumberFormat="1" applyFont="1" applyFill="1" applyBorder="1" applyAlignment="1" applyProtection="1">
      <alignment horizontal="center" vertical="center" wrapText="1" readingOrder="1"/>
      <protection/>
    </xf>
    <xf numFmtId="176" fontId="5" fillId="0" borderId="24" xfId="0" applyNumberFormat="1" applyFont="1" applyFill="1" applyBorder="1" applyAlignment="1" applyProtection="1">
      <alignment horizontal="right" vertical="center" wrapText="1" readingOrder="1"/>
      <protection/>
    </xf>
    <xf numFmtId="176" fontId="5" fillId="0" borderId="25" xfId="0" applyNumberFormat="1" applyFont="1" applyFill="1" applyBorder="1" applyAlignment="1" applyProtection="1">
      <alignment horizontal="right" vertical="center" wrapText="1" readingOrder="1"/>
      <protection/>
    </xf>
    <xf numFmtId="0" fontId="7" fillId="0" borderId="26" xfId="0" applyNumberFormat="1" applyFont="1" applyFill="1" applyBorder="1" applyAlignment="1" applyProtection="1">
      <alignment horizontal="right" vertical="top" readingOrder="1"/>
      <protection/>
    </xf>
    <xf numFmtId="0" fontId="7" fillId="0" borderId="26" xfId="0" applyNumberFormat="1" applyFont="1" applyFill="1" applyBorder="1" applyAlignment="1" applyProtection="1">
      <alignment horizontal="right" vertical="top" wrapText="1" readingOrder="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9"/>
  <sheetViews>
    <sheetView tabSelected="1" workbookViewId="0" topLeftCell="A10">
      <selection activeCell="C15" sqref="C15"/>
    </sheetView>
  </sheetViews>
  <sheetFormatPr defaultColWidth="9.140625" defaultRowHeight="12.75"/>
  <cols>
    <col min="1" max="1" width="5.421875" style="0" customWidth="1"/>
    <col min="2" max="2" width="11.28125" style="0" customWidth="1"/>
    <col min="3" max="3" width="29.7109375" style="1" customWidth="1"/>
    <col min="4" max="4" width="9.00390625" style="0" customWidth="1"/>
    <col min="5" max="5" width="8.140625" style="0" customWidth="1"/>
    <col min="6" max="6" width="11.28125" style="0" customWidth="1"/>
    <col min="7" max="7" width="11.8515625" style="0" customWidth="1"/>
    <col min="8" max="8" width="9.140625" style="0" customWidth="1"/>
  </cols>
  <sheetData>
    <row r="1" spans="1:8" ht="34.5" customHeight="1">
      <c r="A1" s="2" t="s">
        <v>0</v>
      </c>
      <c r="B1" s="2"/>
      <c r="C1" s="2"/>
      <c r="D1" s="2"/>
      <c r="E1" s="2"/>
      <c r="F1" s="2"/>
      <c r="G1" s="2"/>
      <c r="H1" s="2"/>
    </row>
    <row r="2" spans="1:8" ht="17.25" customHeight="1">
      <c r="A2" s="3" t="s">
        <v>1</v>
      </c>
      <c r="B2" s="3"/>
      <c r="C2" s="3"/>
      <c r="D2" s="3" t="s">
        <v>2</v>
      </c>
      <c r="E2" s="4" t="s">
        <v>3</v>
      </c>
      <c r="F2" s="4"/>
      <c r="G2" s="4"/>
      <c r="H2" s="4"/>
    </row>
    <row r="3" spans="1:8" ht="16.5" customHeight="1">
      <c r="A3" s="5" t="s">
        <v>4</v>
      </c>
      <c r="B3" s="6" t="s">
        <v>5</v>
      </c>
      <c r="C3" s="6" t="s">
        <v>6</v>
      </c>
      <c r="D3" s="6" t="s">
        <v>7</v>
      </c>
      <c r="E3" s="6" t="s">
        <v>8</v>
      </c>
      <c r="F3" s="7" t="s">
        <v>9</v>
      </c>
      <c r="G3" s="7"/>
      <c r="H3" s="7"/>
    </row>
    <row r="4" spans="1:8" ht="17.25" customHeight="1">
      <c r="A4" s="5"/>
      <c r="B4" s="6"/>
      <c r="C4" s="6"/>
      <c r="D4" s="6"/>
      <c r="E4" s="6"/>
      <c r="F4" s="8" t="s">
        <v>10</v>
      </c>
      <c r="G4" s="8" t="s">
        <v>11</v>
      </c>
      <c r="H4" s="9" t="s">
        <v>12</v>
      </c>
    </row>
    <row r="5" spans="1:8" ht="12.75" customHeight="1">
      <c r="A5" s="10"/>
      <c r="B5" s="11"/>
      <c r="C5" s="11"/>
      <c r="D5" s="11"/>
      <c r="E5" s="11"/>
      <c r="F5" s="12"/>
      <c r="G5" s="12"/>
      <c r="H5" s="13" t="s">
        <v>13</v>
      </c>
    </row>
    <row r="6" spans="1:8" ht="409.5" customHeight="1">
      <c r="A6" s="14" t="s">
        <v>14</v>
      </c>
      <c r="B6" s="15" t="s">
        <v>15</v>
      </c>
      <c r="C6" s="16" t="s">
        <v>16</v>
      </c>
      <c r="D6" s="14" t="s">
        <v>17</v>
      </c>
      <c r="E6" s="14">
        <v>1</v>
      </c>
      <c r="F6" s="17"/>
      <c r="G6" s="17">
        <f>E6*F6</f>
        <v>0</v>
      </c>
      <c r="H6" s="18">
        <v>0</v>
      </c>
    </row>
    <row r="7" spans="1:8" ht="408.75" customHeight="1">
      <c r="A7" s="14" t="s">
        <v>18</v>
      </c>
      <c r="B7" s="15" t="s">
        <v>19</v>
      </c>
      <c r="C7" s="15" t="s">
        <v>20</v>
      </c>
      <c r="D7" s="14" t="s">
        <v>21</v>
      </c>
      <c r="E7" s="19">
        <v>1</v>
      </c>
      <c r="F7" s="18"/>
      <c r="G7" s="18">
        <f>E7*F7</f>
        <v>0</v>
      </c>
      <c r="H7" s="18">
        <v>0</v>
      </c>
    </row>
    <row r="8" spans="1:8" ht="63" customHeight="1">
      <c r="A8" s="20" t="s">
        <v>22</v>
      </c>
      <c r="B8" s="21" t="s">
        <v>23</v>
      </c>
      <c r="C8" s="22" t="s">
        <v>24</v>
      </c>
      <c r="D8" s="23" t="s">
        <v>25</v>
      </c>
      <c r="E8" s="24">
        <v>200</v>
      </c>
      <c r="F8" s="25"/>
      <c r="G8" s="25">
        <f>E8*F8</f>
        <v>0</v>
      </c>
      <c r="H8" s="26">
        <v>0</v>
      </c>
    </row>
    <row r="9" spans="1:8" ht="63" customHeight="1">
      <c r="A9" s="20" t="s">
        <v>26</v>
      </c>
      <c r="B9" s="21" t="s">
        <v>27</v>
      </c>
      <c r="C9" s="22" t="s">
        <v>28</v>
      </c>
      <c r="D9" s="23" t="s">
        <v>25</v>
      </c>
      <c r="E9" s="27">
        <v>100</v>
      </c>
      <c r="F9" s="28"/>
      <c r="G9" s="28"/>
      <c r="H9" s="29"/>
    </row>
    <row r="10" spans="1:8" ht="48" customHeight="1">
      <c r="A10" s="20" t="s">
        <v>29</v>
      </c>
      <c r="B10" s="30" t="s">
        <v>30</v>
      </c>
      <c r="C10" s="30" t="s">
        <v>31</v>
      </c>
      <c r="D10" s="31" t="s">
        <v>32</v>
      </c>
      <c r="E10" s="32">
        <v>6</v>
      </c>
      <c r="F10" s="33"/>
      <c r="G10" s="33">
        <f>E10*F10</f>
        <v>0</v>
      </c>
      <c r="H10" s="34">
        <v>0</v>
      </c>
    </row>
    <row r="11" spans="1:8" ht="51" customHeight="1">
      <c r="A11" s="20" t="s">
        <v>33</v>
      </c>
      <c r="B11" s="30" t="s">
        <v>30</v>
      </c>
      <c r="C11" s="30" t="s">
        <v>34</v>
      </c>
      <c r="D11" s="31" t="s">
        <v>32</v>
      </c>
      <c r="E11" s="32">
        <v>8</v>
      </c>
      <c r="F11" s="33"/>
      <c r="G11" s="33"/>
      <c r="H11" s="34"/>
    </row>
    <row r="12" spans="1:8" ht="107.25" customHeight="1">
      <c r="A12" s="20" t="s">
        <v>35</v>
      </c>
      <c r="B12" s="30" t="s">
        <v>36</v>
      </c>
      <c r="C12" s="30" t="s">
        <v>37</v>
      </c>
      <c r="D12" s="31" t="s">
        <v>25</v>
      </c>
      <c r="E12" s="32">
        <v>100</v>
      </c>
      <c r="F12" s="33"/>
      <c r="G12" s="33">
        <f aca="true" t="shared" si="0" ref="G12:G17">E12*F12</f>
        <v>0</v>
      </c>
      <c r="H12" s="34">
        <v>0</v>
      </c>
    </row>
    <row r="13" spans="1:8" ht="63.75" customHeight="1">
      <c r="A13" s="20" t="s">
        <v>38</v>
      </c>
      <c r="B13" s="30" t="s">
        <v>39</v>
      </c>
      <c r="C13" s="30" t="s">
        <v>40</v>
      </c>
      <c r="D13" s="31" t="s">
        <v>25</v>
      </c>
      <c r="E13" s="32">
        <v>200</v>
      </c>
      <c r="F13" s="33"/>
      <c r="G13" s="33">
        <f t="shared" si="0"/>
        <v>0</v>
      </c>
      <c r="H13" s="34">
        <v>0</v>
      </c>
    </row>
    <row r="14" spans="1:8" ht="187.5" customHeight="1">
      <c r="A14" s="20" t="s">
        <v>41</v>
      </c>
      <c r="B14" s="30" t="s">
        <v>42</v>
      </c>
      <c r="C14" s="30" t="s">
        <v>43</v>
      </c>
      <c r="D14" s="31" t="s">
        <v>21</v>
      </c>
      <c r="E14" s="32">
        <v>2</v>
      </c>
      <c r="F14" s="33"/>
      <c r="G14" s="33">
        <f t="shared" si="0"/>
        <v>0</v>
      </c>
      <c r="H14" s="34">
        <v>0</v>
      </c>
    </row>
    <row r="15" spans="1:8" ht="63" customHeight="1">
      <c r="A15" s="20" t="s">
        <v>44</v>
      </c>
      <c r="B15" s="30" t="s">
        <v>45</v>
      </c>
      <c r="C15" s="30" t="s">
        <v>46</v>
      </c>
      <c r="D15" s="31" t="s">
        <v>47</v>
      </c>
      <c r="E15" s="32">
        <v>4</v>
      </c>
      <c r="F15" s="33"/>
      <c r="G15" s="33">
        <f t="shared" si="0"/>
        <v>0</v>
      </c>
      <c r="H15" s="34">
        <v>0</v>
      </c>
    </row>
    <row r="16" spans="1:8" ht="86.25" customHeight="1">
      <c r="A16" s="20" t="s">
        <v>48</v>
      </c>
      <c r="B16" s="30" t="s">
        <v>49</v>
      </c>
      <c r="C16" s="30" t="s">
        <v>50</v>
      </c>
      <c r="D16" s="31" t="s">
        <v>51</v>
      </c>
      <c r="E16" s="32">
        <v>1</v>
      </c>
      <c r="F16" s="33"/>
      <c r="G16" s="33">
        <f t="shared" si="0"/>
        <v>0</v>
      </c>
      <c r="H16" s="34">
        <v>0</v>
      </c>
    </row>
    <row r="17" spans="1:8" ht="27.75" customHeight="1">
      <c r="A17" s="20" t="s">
        <v>52</v>
      </c>
      <c r="B17" s="30" t="s">
        <v>53</v>
      </c>
      <c r="C17" s="30" t="s">
        <v>54</v>
      </c>
      <c r="D17" s="31" t="s">
        <v>51</v>
      </c>
      <c r="E17" s="32" t="s">
        <v>14</v>
      </c>
      <c r="F17" s="33"/>
      <c r="G17" s="33">
        <f t="shared" si="0"/>
        <v>0</v>
      </c>
      <c r="H17" s="34">
        <v>0</v>
      </c>
    </row>
    <row r="18" spans="1:8" ht="21.75" customHeight="1">
      <c r="A18" s="35" t="s">
        <v>55</v>
      </c>
      <c r="B18" s="35"/>
      <c r="C18" s="35"/>
      <c r="D18" s="35"/>
      <c r="E18" s="35"/>
      <c r="F18" s="35"/>
      <c r="G18" s="36">
        <f>SUM(G6:G17)</f>
        <v>0</v>
      </c>
      <c r="H18" s="37">
        <v>0</v>
      </c>
    </row>
    <row r="19" spans="1:8" ht="17.25" customHeight="1">
      <c r="A19" s="38"/>
      <c r="B19" s="38"/>
      <c r="C19" s="39"/>
      <c r="D19" s="38"/>
      <c r="E19" s="38"/>
      <c r="F19" s="38"/>
      <c r="G19" s="38"/>
      <c r="H19" s="38"/>
    </row>
  </sheetData>
  <sheetProtection/>
  <mergeCells count="13">
    <mergeCell ref="A1:H1"/>
    <mergeCell ref="A2:C2"/>
    <mergeCell ref="E2:H2"/>
    <mergeCell ref="F3:H3"/>
    <mergeCell ref="A18:F18"/>
    <mergeCell ref="A19:H19"/>
    <mergeCell ref="A3:A5"/>
    <mergeCell ref="B3:B5"/>
    <mergeCell ref="C3:C5"/>
    <mergeCell ref="D3:D5"/>
    <mergeCell ref="E3:E5"/>
    <mergeCell ref="F4:F5"/>
    <mergeCell ref="G4:G5"/>
  </mergeCells>
  <printOptions/>
  <pageMargins left="0.4724409448818898" right="0.3937007874015748" top="0.3937007874015748" bottom="0.4724409448818898" header="0.9055118110236221" footer="0"/>
  <pageSetup fitToHeight="0" fitToWidth="1" horizontalDpi="600" verticalDpi="600" orientation="portrait" paperSize="9"/>
  <headerFooter alignWithMargins="0">
    <oddHeader>&amp;R第&amp;P页 共&amp;N页</oddHead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Lonely孤独者°</cp:lastModifiedBy>
  <cp:lastPrinted>2019-11-08T02:33:52Z</cp:lastPrinted>
  <dcterms:created xsi:type="dcterms:W3CDTF">2019-11-08T05:45:59Z</dcterms:created>
  <dcterms:modified xsi:type="dcterms:W3CDTF">2020-11-16T08:49:47Z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