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表" sheetId="28" r:id="rId1"/>
    <sheet name="服务外包" sheetId="3" state="hidden" r:id="rId2"/>
    <sheet name="新增服务外包" sheetId="6" state="hidden" r:id="rId3"/>
    <sheet name="体系认证（创牌提质）" sheetId="14" state="hidden" r:id="rId4"/>
  </sheets>
  <definedNames>
    <definedName name="_xlnm._FilterDatabase" localSheetId="0" hidden="1">汇总表!$A$3:$Q$113</definedName>
  </definedNames>
  <calcPr calcId="144525"/>
</workbook>
</file>

<file path=xl/sharedStrings.xml><?xml version="1.0" encoding="utf-8"?>
<sst xmlns="http://schemas.openxmlformats.org/spreadsheetml/2006/main" count="329" uniqueCount="152">
  <si>
    <t>2022年稳定外贸发展和服贸量质提升拟奖补企业明细表</t>
  </si>
  <si>
    <t>序号</t>
  </si>
  <si>
    <t>企业名称</t>
  </si>
  <si>
    <t xml:space="preserve">一.1稳中提质奖励    </t>
  </si>
  <si>
    <t>一.2.1跨境电商平台补助（含创建主体）</t>
  </si>
  <si>
    <t>一.2.2跨境电商业务奖补</t>
  </si>
  <si>
    <t>一.3.1赔付保费10%补助</t>
  </si>
  <si>
    <t>一.3.2.保费补贴</t>
  </si>
  <si>
    <t>一.4.1重点境内展</t>
  </si>
  <si>
    <t>一.4.2重点境外展</t>
  </si>
  <si>
    <t>一.4.3一般境外展</t>
  </si>
  <si>
    <t>一.4.4南通名品海外行</t>
  </si>
  <si>
    <t>一.5.境外商标注册</t>
  </si>
  <si>
    <t>二.1服务外包认证补助</t>
  </si>
  <si>
    <t>二.2.1在岸服务外包</t>
  </si>
  <si>
    <t>二.2.2离岸服务外包</t>
  </si>
  <si>
    <t xml:space="preserve">二.3新认定的服务外包企业    </t>
  </si>
  <si>
    <t>三.2020暂缓补助跨境电商补助</t>
  </si>
  <si>
    <t>江苏鹏飞集团股份有限公司</t>
  </si>
  <si>
    <t>√</t>
  </si>
  <si>
    <t>江苏绿趣农业科技有限公司</t>
  </si>
  <si>
    <t>南通国基机械设备有限公司</t>
  </si>
  <si>
    <t>南通洁万家纺织有限公司</t>
  </si>
  <si>
    <t>江苏兰菱机电科技有限公司</t>
  </si>
  <si>
    <t>南通特亚因新纤维有限公司</t>
  </si>
  <si>
    <t>南通恒达免烧砖机械工程有限公司</t>
  </si>
  <si>
    <t>南通亿恒新材料科技有限公司</t>
  </si>
  <si>
    <t>江苏华洋尼龙有限公司</t>
  </si>
  <si>
    <t>江苏瑞恩电气股份有限公司</t>
  </si>
  <si>
    <t>江苏海泰锻压设备有限公司</t>
  </si>
  <si>
    <t>海安县苏北光学镜片厂</t>
  </si>
  <si>
    <t>南通市裕如工程材料有限责任公司</t>
  </si>
  <si>
    <t>南通冠科新能源有限公司</t>
  </si>
  <si>
    <t>江苏斯迪兰国际贸易有限公司</t>
  </si>
  <si>
    <t>南通远扬休闲用品有限公司</t>
  </si>
  <si>
    <t>南通飞利特照明科技有限公司</t>
  </si>
  <si>
    <t>江苏泓茂体育发展股份有限公司</t>
  </si>
  <si>
    <t>南通德克威尔贸易有限公司</t>
  </si>
  <si>
    <t>南通芳香家居饰品有限公司</t>
  </si>
  <si>
    <t>沃德丰汽车用品（南通）有限公司</t>
  </si>
  <si>
    <t>珀泰蓝智能卫浴科技（江苏）有限公司</t>
  </si>
  <si>
    <t>南通绿之纯食品有限公司</t>
  </si>
  <si>
    <t>南通巨人机械有限公司</t>
  </si>
  <si>
    <t>南通海拓机械有限公司</t>
  </si>
  <si>
    <t>南通博格达机械科技有限公司</t>
  </si>
  <si>
    <t>江苏博格达机械制造有限公司</t>
  </si>
  <si>
    <t>江苏欧凯包装科技有限公司</t>
  </si>
  <si>
    <t>南通金威复合材料有限公司</t>
  </si>
  <si>
    <t>南通超洋机械有限公司</t>
  </si>
  <si>
    <t>万洲胶粘制品（江苏）有限公司</t>
  </si>
  <si>
    <t>南通佳景健康科技股份有限公司</t>
  </si>
  <si>
    <t>南通明诺电动科技股份有限公司</t>
  </si>
  <si>
    <t>江苏长隆装饰材料科技有限公司</t>
  </si>
  <si>
    <t>南通联择城泰科技有限公司</t>
  </si>
  <si>
    <t>南通炫飞国际贸易有限公司</t>
  </si>
  <si>
    <t>南通瑞森光学股份有限公司</t>
  </si>
  <si>
    <t>江苏亚威变压器有限公司</t>
  </si>
  <si>
    <t>南通安尔特海绵制品有限公司</t>
  </si>
  <si>
    <t>南通讯真国际贸易有限公司</t>
  </si>
  <si>
    <t>南通孚沃贸易有限公司</t>
  </si>
  <si>
    <t>南通中发展示器材有限公司</t>
  </si>
  <si>
    <t>南通新硕蕾网具有限公司</t>
  </si>
  <si>
    <t>江苏斯普泰德家居科技有限公司</t>
  </si>
  <si>
    <t>江苏物浜实业有限公司</t>
  </si>
  <si>
    <t>江苏麟海能源科技有限公司</t>
  </si>
  <si>
    <t>齐克庞德电子（江苏）有限公司</t>
  </si>
  <si>
    <t>江苏啸鑫供应链管理有限公司</t>
  </si>
  <si>
    <t>江苏欧澜农业有限公司</t>
  </si>
  <si>
    <t>江苏雪熙贸易有限公司</t>
  </si>
  <si>
    <t>江苏欧芮新材料有限公司</t>
  </si>
  <si>
    <t>美事满工具（海安）有限公司</t>
  </si>
  <si>
    <t>江苏威尔曼科技有限公司</t>
  </si>
  <si>
    <t>江苏典诚贸易有限公司</t>
  </si>
  <si>
    <t>海安臻品国际贸易有限公司</t>
  </si>
  <si>
    <t>南通市康桥油脂有限公司</t>
  </si>
  <si>
    <t>海安荣威运动用品有限公司</t>
  </si>
  <si>
    <t>南通汉能达制衣有限公司</t>
  </si>
  <si>
    <t>中南宇众新能源科技（海安）有限公司</t>
  </si>
  <si>
    <t>江苏弘盛新材料股份有限公司</t>
  </si>
  <si>
    <t>江苏双双高新科技有限公司</t>
  </si>
  <si>
    <t>江苏联发纺织股份有限公司</t>
  </si>
  <si>
    <t>南通鑫来丝绸制衣有限公司</t>
  </si>
  <si>
    <t>海安市联发制衣有限公司</t>
  </si>
  <si>
    <t>海安县中祥线业有限公司</t>
  </si>
  <si>
    <t>江苏万淇生物科技股份有限公司</t>
  </si>
  <si>
    <t>礼德新能源江苏有限公司</t>
  </si>
  <si>
    <t>南通丰源化工有限公司</t>
  </si>
  <si>
    <t>南通康越达贸易有限公司</t>
  </si>
  <si>
    <t>南通中邦丝织有限公司</t>
  </si>
  <si>
    <t>江苏飞亚化学工业集团股份有限公司</t>
  </si>
  <si>
    <t>海安美佳医用敷料有限公司</t>
  </si>
  <si>
    <t>南通博大生化有限公司</t>
  </si>
  <si>
    <t>江苏广达医材集团有限公司</t>
  </si>
  <si>
    <t>江苏硕翔新材料科技有限公司</t>
  </si>
  <si>
    <t>南通卓越精密件有限公司</t>
  </si>
  <si>
    <t>海安占姆士进出口有限公司</t>
  </si>
  <si>
    <t>南通缘诺布业有限公司</t>
  </si>
  <si>
    <t>鼎升佰佳食品（江苏）有限公司</t>
  </si>
  <si>
    <t>南通市德胜纺织品有限公司</t>
  </si>
  <si>
    <t>江苏赛飞信息技术有限公司</t>
  </si>
  <si>
    <t>江苏铁锚玻璃股份有限公司</t>
  </si>
  <si>
    <t>南通明途通信服务有限公司</t>
  </si>
  <si>
    <t>南通福格斯电气有限公司</t>
  </si>
  <si>
    <t>西信科技有限公司</t>
  </si>
  <si>
    <t>海安市建筑工程质量检测中心有限公司</t>
  </si>
  <si>
    <t>南通埃麦为科技有限公司</t>
  </si>
  <si>
    <t>南通飞亘云技术服务有限公司</t>
  </si>
  <si>
    <t>瀚元信息技术咨询南通有限公司</t>
  </si>
  <si>
    <t>南通东晖环境科技有限公司</t>
  </si>
  <si>
    <t>东晖检测技术（江苏）有限公司</t>
  </si>
  <si>
    <t>海安东大岩土桩基工程检测有限公司</t>
  </si>
  <si>
    <t>南通苏豪文化传播有限公司</t>
  </si>
  <si>
    <t>南通中慧建筑科技有限公司</t>
  </si>
  <si>
    <t>南通市卓仕环保技术有限公司</t>
  </si>
  <si>
    <t>江苏环保产业技术研究院海安有限公司</t>
  </si>
  <si>
    <t>南通爱夏航空科技有限公司</t>
  </si>
  <si>
    <t>海安市海建测绘有限公司</t>
  </si>
  <si>
    <t>江苏乐联电子商务有限公司</t>
  </si>
  <si>
    <t>海安嘉臣环境科技有限公司</t>
  </si>
  <si>
    <t>青山绿水（南通）检验检测有限公司</t>
  </si>
  <si>
    <t>海安安讯智能科技有限公司</t>
  </si>
  <si>
    <t>江苏捷行物联网科技有限公司</t>
  </si>
  <si>
    <t>江苏擎虎智能科技有限公司</t>
  </si>
  <si>
    <t>南通山峰电信工程有限公司</t>
  </si>
  <si>
    <t>江苏泊艾舟贸易有限公司</t>
  </si>
  <si>
    <t>南通迪雅蒙帝光学元件有限公司</t>
  </si>
  <si>
    <t>南通恒致休闲用品有限公司</t>
  </si>
  <si>
    <t>奖励金额（万元）</t>
  </si>
  <si>
    <t>离岸服务外包审计报告金额（元）</t>
  </si>
  <si>
    <t>2021年收款金额（万美元）</t>
  </si>
  <si>
    <t>上年审计报告（元）</t>
  </si>
  <si>
    <t>发票金额（万元）</t>
  </si>
  <si>
    <t>待补资料</t>
  </si>
  <si>
    <t>换算汇率6.37、6.45</t>
  </si>
  <si>
    <t>南通埃麦为科技服务有限公司</t>
  </si>
  <si>
    <t>在岸服务外包2021年审计报告金额（元）</t>
  </si>
  <si>
    <t>2021年收款金额（万元）</t>
  </si>
  <si>
    <t>2020年收款金额（万元）</t>
  </si>
  <si>
    <t>在岸服务外包2020年审计报告金额（元）</t>
  </si>
  <si>
    <t>2021年发票金额（万元）</t>
  </si>
  <si>
    <t>2020年发票金额（万元）</t>
  </si>
  <si>
    <t>补充提供上年收款金额</t>
  </si>
  <si>
    <t>补二年的审计报告，2020年服务外包相关资料，但该单位为2021年新增</t>
  </si>
  <si>
    <t>补：2020年度的审计报告未注明服务外包金额,2020年服务外包相关资料但该单位为2021年新增</t>
  </si>
  <si>
    <t>合计</t>
  </si>
  <si>
    <t>2021年新增服务外包企业名单</t>
  </si>
  <si>
    <t>鼓励企业创牌提质</t>
  </si>
  <si>
    <t>备注</t>
  </si>
  <si>
    <t>体系认证</t>
  </si>
  <si>
    <t>江苏比赛飞信息技术有限公司</t>
  </si>
  <si>
    <t>项目支持时间年度不对</t>
  </si>
  <si>
    <t>小计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</si>
</sst>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\(0.00\)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26" fillId="15" borderId="2" applyNumberFormat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176" fontId="6" fillId="3" borderId="1" xfId="0" applyNumberFormat="1" applyFont="1" applyFill="1" applyBorder="1" applyAlignment="1">
      <alignment vertical="center" wrapText="1"/>
    </xf>
    <xf numFmtId="176" fontId="0" fillId="3" borderId="1" xfId="0" applyNumberForma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6" fillId="0" borderId="1" xfId="0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177" fontId="0" fillId="4" borderId="1" xfId="0" applyNumberFormat="1" applyFill="1" applyBorder="1">
      <alignment vertical="center"/>
    </xf>
    <xf numFmtId="0" fontId="0" fillId="3" borderId="1" xfId="0" applyFill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2"/>
  <sheetViews>
    <sheetView tabSelected="1" workbookViewId="0">
      <pane ySplit="3" topLeftCell="A100" activePane="bottomLeft" state="frozen"/>
      <selection/>
      <selection pane="bottomLeft" activeCell="B108" sqref="B108"/>
    </sheetView>
  </sheetViews>
  <sheetFormatPr defaultColWidth="9" defaultRowHeight="13.5"/>
  <cols>
    <col min="1" max="1" width="9.125" style="5" customWidth="1"/>
    <col min="2" max="2" width="33.625" style="28" customWidth="1"/>
  </cols>
  <sheetData>
    <row r="1" ht="25.5" spans="1:17">
      <c r="A1" s="29" t="s">
        <v>0</v>
      </c>
      <c r="B1" s="29"/>
      <c r="C1" s="29"/>
      <c r="D1" s="29"/>
      <c r="E1" s="29"/>
      <c r="F1" s="29"/>
      <c r="G1" s="30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>
      <c r="A2" s="31"/>
      <c r="B2" s="31"/>
      <c r="C2" s="31"/>
      <c r="D2" s="31"/>
      <c r="E2" s="31"/>
      <c r="F2" s="31"/>
      <c r="G2" s="32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48" spans="1:17">
      <c r="A3" s="33" t="s">
        <v>1</v>
      </c>
      <c r="B3" s="33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8</v>
      </c>
      <c r="I3" s="34" t="s">
        <v>9</v>
      </c>
      <c r="J3" s="34" t="s">
        <v>10</v>
      </c>
      <c r="K3" s="34" t="s">
        <v>11</v>
      </c>
      <c r="L3" s="34" t="s">
        <v>12</v>
      </c>
      <c r="M3" s="34" t="s">
        <v>13</v>
      </c>
      <c r="N3" s="34" t="s">
        <v>14</v>
      </c>
      <c r="O3" s="34" t="s">
        <v>15</v>
      </c>
      <c r="P3" s="34" t="s">
        <v>16</v>
      </c>
      <c r="Q3" s="34" t="s">
        <v>17</v>
      </c>
    </row>
    <row r="4" spans="1:17">
      <c r="A4" s="8">
        <v>1</v>
      </c>
      <c r="B4" s="35" t="s">
        <v>18</v>
      </c>
      <c r="C4" s="36" t="s">
        <v>19</v>
      </c>
      <c r="D4" s="36" t="s">
        <v>19</v>
      </c>
      <c r="E4" s="17"/>
      <c r="F4" s="17"/>
      <c r="G4" s="17"/>
      <c r="H4" s="17"/>
      <c r="I4" s="17"/>
      <c r="J4" s="17"/>
      <c r="K4" s="17"/>
      <c r="L4" s="36" t="s">
        <v>19</v>
      </c>
      <c r="M4" s="17"/>
      <c r="N4" s="17"/>
      <c r="O4" s="17"/>
      <c r="P4" s="17"/>
      <c r="Q4" s="17"/>
    </row>
    <row r="5" spans="1:17">
      <c r="A5" s="8">
        <v>2</v>
      </c>
      <c r="B5" s="35" t="s">
        <v>20</v>
      </c>
      <c r="C5" s="17"/>
      <c r="D5" s="36" t="s">
        <v>19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>
      <c r="A6" s="8">
        <v>3</v>
      </c>
      <c r="B6" s="37" t="s">
        <v>21</v>
      </c>
      <c r="C6" s="17"/>
      <c r="D6" s="36" t="s">
        <v>19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>
      <c r="A7" s="8">
        <v>4</v>
      </c>
      <c r="B7" s="37" t="s">
        <v>22</v>
      </c>
      <c r="C7" s="17"/>
      <c r="D7" s="36" t="s">
        <v>19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>
      <c r="A8" s="8">
        <v>5</v>
      </c>
      <c r="B8" s="37" t="s">
        <v>23</v>
      </c>
      <c r="C8" s="17"/>
      <c r="D8" s="36" t="s">
        <v>19</v>
      </c>
      <c r="E8" s="36" t="s">
        <v>19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>
      <c r="A9" s="8">
        <v>6</v>
      </c>
      <c r="B9" s="37" t="s">
        <v>24</v>
      </c>
      <c r="C9" s="17"/>
      <c r="D9" s="36" t="s">
        <v>19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>
      <c r="A10" s="8">
        <v>7</v>
      </c>
      <c r="B10" s="37" t="s">
        <v>25</v>
      </c>
      <c r="C10" s="17"/>
      <c r="D10" s="36" t="s">
        <v>19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>
      <c r="A11" s="8">
        <v>8</v>
      </c>
      <c r="B11" s="37" t="s">
        <v>26</v>
      </c>
      <c r="C11" s="17"/>
      <c r="D11" s="36" t="s">
        <v>19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>
      <c r="A12" s="8">
        <v>9</v>
      </c>
      <c r="B12" s="37" t="s">
        <v>27</v>
      </c>
      <c r="C12" s="17"/>
      <c r="D12" s="36" t="s">
        <v>19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>
      <c r="A13" s="8">
        <v>10</v>
      </c>
      <c r="B13" s="37" t="s">
        <v>28</v>
      </c>
      <c r="C13" s="17"/>
      <c r="D13" s="36" t="s">
        <v>19</v>
      </c>
      <c r="E13" s="17"/>
      <c r="F13" s="17"/>
      <c r="G13" s="17"/>
      <c r="H13" s="17"/>
      <c r="I13" s="17"/>
      <c r="J13" s="36" t="s">
        <v>19</v>
      </c>
      <c r="K13" s="17"/>
      <c r="L13" s="17"/>
      <c r="M13" s="17"/>
      <c r="N13" s="17"/>
      <c r="O13" s="17"/>
      <c r="P13" s="17"/>
      <c r="Q13" s="17"/>
    </row>
    <row r="14" spans="1:17">
      <c r="A14" s="8">
        <v>11</v>
      </c>
      <c r="B14" s="37" t="s">
        <v>29</v>
      </c>
      <c r="C14" s="17"/>
      <c r="D14" s="36" t="s">
        <v>19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>
      <c r="A15" s="8">
        <v>12</v>
      </c>
      <c r="B15" s="37" t="s">
        <v>30</v>
      </c>
      <c r="C15" s="17"/>
      <c r="D15" s="36" t="s">
        <v>19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>
      <c r="A16" s="8">
        <v>13</v>
      </c>
      <c r="B16" s="37" t="s">
        <v>31</v>
      </c>
      <c r="C16" s="17"/>
      <c r="D16" s="36" t="s">
        <v>19</v>
      </c>
      <c r="E16" s="36" t="s">
        <v>19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>
      <c r="A17" s="8">
        <v>14</v>
      </c>
      <c r="B17" s="37" t="s">
        <v>32</v>
      </c>
      <c r="C17" s="17"/>
      <c r="D17" s="36" t="s">
        <v>19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>
      <c r="A18" s="8">
        <v>15</v>
      </c>
      <c r="B18" s="37" t="s">
        <v>33</v>
      </c>
      <c r="C18" s="17"/>
      <c r="D18" s="36" t="s">
        <v>19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>
      <c r="A19" s="8">
        <v>16</v>
      </c>
      <c r="B19" s="37" t="s">
        <v>34</v>
      </c>
      <c r="C19" s="17"/>
      <c r="D19" s="36" t="s">
        <v>19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>
      <c r="A20" s="8">
        <v>17</v>
      </c>
      <c r="B20" s="37" t="s">
        <v>35</v>
      </c>
      <c r="C20" s="17"/>
      <c r="D20" s="36" t="s">
        <v>19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>
      <c r="A21" s="8">
        <v>18</v>
      </c>
      <c r="B21" s="37" t="s">
        <v>36</v>
      </c>
      <c r="C21" s="17"/>
      <c r="D21" s="36" t="s">
        <v>19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>
      <c r="A22" s="8">
        <v>19</v>
      </c>
      <c r="B22" s="37" t="s">
        <v>37</v>
      </c>
      <c r="C22" s="17"/>
      <c r="D22" s="36" t="s">
        <v>19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1:17">
      <c r="A23" s="8">
        <v>20</v>
      </c>
      <c r="B23" s="37" t="s">
        <v>38</v>
      </c>
      <c r="C23" s="17"/>
      <c r="D23" s="36" t="s">
        <v>19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>
      <c r="A24" s="8">
        <v>21</v>
      </c>
      <c r="B24" s="37" t="s">
        <v>39</v>
      </c>
      <c r="C24" s="17"/>
      <c r="D24" s="36" t="s">
        <v>19</v>
      </c>
      <c r="E24" s="36" t="s">
        <v>19</v>
      </c>
      <c r="F24" s="17"/>
      <c r="G24" s="36" t="s">
        <v>19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>
      <c r="A25" s="8">
        <v>22</v>
      </c>
      <c r="B25" s="37" t="s">
        <v>40</v>
      </c>
      <c r="C25" s="17"/>
      <c r="D25" s="36" t="s">
        <v>19</v>
      </c>
      <c r="E25" s="36" t="s">
        <v>19</v>
      </c>
      <c r="F25" s="17"/>
      <c r="G25" s="36" t="s">
        <v>19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>
      <c r="A26" s="8">
        <v>23</v>
      </c>
      <c r="B26" s="37" t="s">
        <v>41</v>
      </c>
      <c r="C26" s="17"/>
      <c r="D26" s="36" t="s">
        <v>19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>
      <c r="A27" s="8">
        <v>24</v>
      </c>
      <c r="B27" s="37" t="s">
        <v>42</v>
      </c>
      <c r="C27" s="17"/>
      <c r="D27" s="36" t="s">
        <v>19</v>
      </c>
      <c r="E27" s="36" t="s">
        <v>19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>
      <c r="A28" s="8">
        <v>25</v>
      </c>
      <c r="B28" s="37" t="s">
        <v>43</v>
      </c>
      <c r="C28" s="17"/>
      <c r="D28" s="36" t="s">
        <v>19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>
      <c r="A29" s="8">
        <v>26</v>
      </c>
      <c r="B29" s="37" t="s">
        <v>44</v>
      </c>
      <c r="C29" s="17"/>
      <c r="D29" s="36" t="s">
        <v>19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>
      <c r="A30" s="8">
        <v>27</v>
      </c>
      <c r="B30" s="37" t="s">
        <v>45</v>
      </c>
      <c r="C30" s="17"/>
      <c r="D30" s="36" t="s">
        <v>19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>
      <c r="A31" s="8">
        <v>28</v>
      </c>
      <c r="B31" s="37" t="s">
        <v>46</v>
      </c>
      <c r="C31" s="17"/>
      <c r="D31" s="36" t="s">
        <v>19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7">
      <c r="A32" s="8">
        <v>29</v>
      </c>
      <c r="B32" s="37" t="s">
        <v>47</v>
      </c>
      <c r="C32" s="17"/>
      <c r="D32" s="36" t="s">
        <v>19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>
      <c r="A33" s="8">
        <v>30</v>
      </c>
      <c r="B33" s="37" t="s">
        <v>48</v>
      </c>
      <c r="C33" s="17"/>
      <c r="D33" s="36" t="s">
        <v>19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>
      <c r="A34" s="8">
        <v>31</v>
      </c>
      <c r="B34" s="37" t="s">
        <v>49</v>
      </c>
      <c r="C34" s="17"/>
      <c r="D34" s="36" t="s">
        <v>19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>
      <c r="A35" s="8">
        <v>32</v>
      </c>
      <c r="B35" s="37" t="s">
        <v>50</v>
      </c>
      <c r="C35" s="36" t="s">
        <v>19</v>
      </c>
      <c r="D35" s="36" t="s">
        <v>19</v>
      </c>
      <c r="E35" s="17"/>
      <c r="F35" s="17"/>
      <c r="G35" s="36" t="s">
        <v>19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>
      <c r="A36" s="8">
        <v>33</v>
      </c>
      <c r="B36" s="37" t="s">
        <v>51</v>
      </c>
      <c r="C36" s="17"/>
      <c r="D36" s="36" t="s">
        <v>19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>
      <c r="A37" s="8">
        <v>34</v>
      </c>
      <c r="B37" s="37" t="s">
        <v>52</v>
      </c>
      <c r="C37" s="17"/>
      <c r="D37" s="36" t="s">
        <v>19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>
      <c r="A38" s="8">
        <v>35</v>
      </c>
      <c r="B38" s="37" t="s">
        <v>53</v>
      </c>
      <c r="C38" s="17"/>
      <c r="D38" s="36" t="s">
        <v>19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>
      <c r="A39" s="8">
        <v>36</v>
      </c>
      <c r="B39" s="37" t="s">
        <v>54</v>
      </c>
      <c r="C39" s="17"/>
      <c r="D39" s="36" t="s">
        <v>19</v>
      </c>
      <c r="E39" s="36" t="s">
        <v>19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>
      <c r="A40" s="8">
        <v>37</v>
      </c>
      <c r="B40" s="37" t="s">
        <v>55</v>
      </c>
      <c r="C40" s="17"/>
      <c r="D40" s="36" t="s">
        <v>19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>
      <c r="A41" s="8">
        <v>38</v>
      </c>
      <c r="B41" s="37" t="s">
        <v>56</v>
      </c>
      <c r="C41" s="17"/>
      <c r="D41" s="36" t="s">
        <v>19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>
      <c r="A42" s="8">
        <v>39</v>
      </c>
      <c r="B42" s="37" t="s">
        <v>57</v>
      </c>
      <c r="C42" s="17"/>
      <c r="D42" s="36" t="s">
        <v>19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>
      <c r="A43" s="8">
        <v>40</v>
      </c>
      <c r="B43" s="37" t="s">
        <v>58</v>
      </c>
      <c r="C43" s="17"/>
      <c r="D43" s="36" t="s">
        <v>19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7">
      <c r="A44" s="8">
        <v>41</v>
      </c>
      <c r="B44" s="37" t="s">
        <v>59</v>
      </c>
      <c r="C44" s="17"/>
      <c r="D44" s="36" t="s">
        <v>19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>
      <c r="A45" s="8">
        <v>42</v>
      </c>
      <c r="B45" s="37" t="s">
        <v>60</v>
      </c>
      <c r="C45" s="17"/>
      <c r="D45" s="36" t="s">
        <v>19</v>
      </c>
      <c r="E45" s="17"/>
      <c r="F45" s="36" t="s">
        <v>19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>
      <c r="A46" s="8">
        <v>43</v>
      </c>
      <c r="B46" s="38" t="s">
        <v>61</v>
      </c>
      <c r="C46" s="17"/>
      <c r="D46" s="17" t="s">
        <v>19</v>
      </c>
      <c r="E46" s="36" t="s">
        <v>19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>
      <c r="A47" s="8">
        <v>44</v>
      </c>
      <c r="B47" s="38" t="s">
        <v>62</v>
      </c>
      <c r="C47" s="17"/>
      <c r="D47" s="17"/>
      <c r="E47" s="36" t="s">
        <v>19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>
      <c r="A48" s="8">
        <v>45</v>
      </c>
      <c r="B48" s="39" t="s">
        <v>63</v>
      </c>
      <c r="C48" s="36" t="s">
        <v>19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>
      <c r="A49" s="8">
        <v>46</v>
      </c>
      <c r="B49" s="39" t="s">
        <v>64</v>
      </c>
      <c r="C49" s="36" t="s">
        <v>19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>
      <c r="A50" s="8">
        <v>47</v>
      </c>
      <c r="B50" s="39" t="s">
        <v>65</v>
      </c>
      <c r="C50" s="36" t="s">
        <v>19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>
      <c r="A51" s="8">
        <v>48</v>
      </c>
      <c r="B51" s="39" t="s">
        <v>66</v>
      </c>
      <c r="C51" s="36" t="s">
        <v>19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>
      <c r="A52" s="8">
        <v>49</v>
      </c>
      <c r="B52" s="39" t="s">
        <v>67</v>
      </c>
      <c r="C52" s="36" t="s">
        <v>19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>
      <c r="A53" s="8">
        <v>50</v>
      </c>
      <c r="B53" s="39" t="s">
        <v>68</v>
      </c>
      <c r="C53" s="36" t="s">
        <v>19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>
      <c r="A54" s="8">
        <v>51</v>
      </c>
      <c r="B54" s="39" t="s">
        <v>69</v>
      </c>
      <c r="C54" s="36" t="s">
        <v>19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>
      <c r="A55" s="8">
        <v>52</v>
      </c>
      <c r="B55" s="39" t="s">
        <v>70</v>
      </c>
      <c r="C55" s="36" t="s">
        <v>19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>
      <c r="A56" s="8">
        <v>53</v>
      </c>
      <c r="B56" s="39" t="s">
        <v>71</v>
      </c>
      <c r="C56" s="36" t="s">
        <v>19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>
      <c r="A57" s="8">
        <v>54</v>
      </c>
      <c r="B57" s="39" t="s">
        <v>72</v>
      </c>
      <c r="C57" s="36" t="s">
        <v>19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>
      <c r="A58" s="8">
        <v>55</v>
      </c>
      <c r="B58" s="39" t="s">
        <v>73</v>
      </c>
      <c r="C58" s="36" t="s">
        <v>19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>
      <c r="A59" s="8">
        <v>56</v>
      </c>
      <c r="B59" s="39" t="s">
        <v>74</v>
      </c>
      <c r="C59" s="36" t="s">
        <v>19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>
      <c r="A60" s="8">
        <v>57</v>
      </c>
      <c r="B60" s="39" t="s">
        <v>75</v>
      </c>
      <c r="C60" s="36" t="s">
        <v>19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>
      <c r="A61" s="8">
        <v>58</v>
      </c>
      <c r="B61" s="39" t="s">
        <v>76</v>
      </c>
      <c r="C61" s="36" t="s">
        <v>19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>
      <c r="A62" s="8">
        <v>59</v>
      </c>
      <c r="B62" s="39" t="s">
        <v>77</v>
      </c>
      <c r="C62" s="36" t="s">
        <v>19</v>
      </c>
      <c r="D62" s="17"/>
      <c r="E62" s="17"/>
      <c r="F62" s="17"/>
      <c r="G62" s="36" t="s">
        <v>19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>
      <c r="A63" s="8">
        <v>60</v>
      </c>
      <c r="B63" s="39" t="s">
        <v>78</v>
      </c>
      <c r="C63" s="36" t="s">
        <v>19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>
      <c r="A64" s="8">
        <v>61</v>
      </c>
      <c r="B64" s="39" t="s">
        <v>49</v>
      </c>
      <c r="C64" s="36" t="s">
        <v>19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>
      <c r="A65" s="8">
        <v>62</v>
      </c>
      <c r="B65" s="39" t="s">
        <v>79</v>
      </c>
      <c r="C65" s="36" t="s">
        <v>19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>
      <c r="A66" s="8">
        <v>63</v>
      </c>
      <c r="B66" s="39" t="s">
        <v>80</v>
      </c>
      <c r="C66" s="36" t="s">
        <v>19</v>
      </c>
      <c r="D66" s="17"/>
      <c r="E66" s="17"/>
      <c r="F66" s="17"/>
      <c r="G66" s="36" t="s">
        <v>19</v>
      </c>
      <c r="H66" s="17"/>
      <c r="I66" s="17"/>
      <c r="J66" s="17"/>
      <c r="K66" s="17"/>
      <c r="L66" s="36" t="s">
        <v>19</v>
      </c>
      <c r="M66" s="17"/>
      <c r="N66" s="17"/>
      <c r="O66" s="17"/>
      <c r="P66" s="17"/>
      <c r="Q66" s="17"/>
    </row>
    <row r="67" spans="1:17">
      <c r="A67" s="8">
        <v>64</v>
      </c>
      <c r="B67" s="40" t="s">
        <v>81</v>
      </c>
      <c r="C67" s="17"/>
      <c r="D67" s="17"/>
      <c r="E67" s="17"/>
      <c r="F67" s="36" t="s">
        <v>19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>
      <c r="A68" s="8">
        <v>65</v>
      </c>
      <c r="B68" s="40" t="s">
        <v>82</v>
      </c>
      <c r="C68" s="17"/>
      <c r="D68" s="17"/>
      <c r="E68" s="17"/>
      <c r="F68" s="36" t="s">
        <v>19</v>
      </c>
      <c r="G68" s="36" t="s">
        <v>19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>
      <c r="A69" s="8">
        <v>66</v>
      </c>
      <c r="B69" s="41" t="s">
        <v>83</v>
      </c>
      <c r="C69" s="17"/>
      <c r="D69" s="17"/>
      <c r="E69" s="17"/>
      <c r="F69" s="42"/>
      <c r="G69" s="36" t="s">
        <v>19</v>
      </c>
      <c r="H69" s="17"/>
      <c r="I69" s="17"/>
      <c r="J69" s="17"/>
      <c r="K69" s="36" t="s">
        <v>19</v>
      </c>
      <c r="L69" s="17"/>
      <c r="M69" s="17"/>
      <c r="N69" s="17"/>
      <c r="O69" s="17"/>
      <c r="P69" s="17"/>
      <c r="Q69" s="17"/>
    </row>
    <row r="70" spans="1:17">
      <c r="A70" s="8">
        <v>67</v>
      </c>
      <c r="B70" s="41" t="s">
        <v>84</v>
      </c>
      <c r="C70" s="17"/>
      <c r="D70" s="17"/>
      <c r="E70" s="17"/>
      <c r="F70" s="42"/>
      <c r="G70" s="36" t="s">
        <v>19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>
      <c r="A71" s="8">
        <v>68</v>
      </c>
      <c r="B71" s="41" t="s">
        <v>85</v>
      </c>
      <c r="C71" s="17"/>
      <c r="D71" s="17"/>
      <c r="E71" s="17"/>
      <c r="F71" s="42"/>
      <c r="G71" s="36" t="s">
        <v>19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>
      <c r="A72" s="8">
        <v>69</v>
      </c>
      <c r="B72" s="43" t="s">
        <v>86</v>
      </c>
      <c r="C72" s="17"/>
      <c r="D72" s="17"/>
      <c r="E72" s="17"/>
      <c r="F72" s="42"/>
      <c r="G72" s="36" t="s">
        <v>19</v>
      </c>
      <c r="H72" s="17"/>
      <c r="I72" s="17"/>
      <c r="J72" s="17"/>
      <c r="K72" s="17"/>
      <c r="L72" s="17"/>
      <c r="M72" s="17"/>
      <c r="N72" s="17"/>
      <c r="O72" s="17"/>
      <c r="P72" s="17"/>
      <c r="Q72" s="17"/>
    </row>
    <row r="73" spans="1:17">
      <c r="A73" s="8">
        <v>70</v>
      </c>
      <c r="B73" s="41" t="s">
        <v>87</v>
      </c>
      <c r="C73" s="17"/>
      <c r="D73" s="17"/>
      <c r="E73" s="17"/>
      <c r="F73" s="42"/>
      <c r="G73" s="36" t="s">
        <v>19</v>
      </c>
      <c r="H73" s="17"/>
      <c r="I73" s="17"/>
      <c r="J73" s="17"/>
      <c r="K73" s="17"/>
      <c r="L73" s="17"/>
      <c r="M73" s="17"/>
      <c r="N73" s="17"/>
      <c r="O73" s="17"/>
      <c r="P73" s="17"/>
      <c r="Q73" s="17"/>
    </row>
    <row r="74" spans="1:17">
      <c r="A74" s="8">
        <v>71</v>
      </c>
      <c r="B74" s="41" t="s">
        <v>88</v>
      </c>
      <c r="C74" s="17"/>
      <c r="D74" s="17"/>
      <c r="E74" s="17"/>
      <c r="F74" s="42"/>
      <c r="G74" s="36" t="s">
        <v>19</v>
      </c>
      <c r="H74" s="17"/>
      <c r="I74" s="17"/>
      <c r="J74" s="17"/>
      <c r="K74" s="17"/>
      <c r="L74" s="17"/>
      <c r="M74" s="17"/>
      <c r="N74" s="17"/>
      <c r="O74" s="17"/>
      <c r="P74" s="17"/>
      <c r="Q74" s="17"/>
    </row>
    <row r="75" spans="1:17">
      <c r="A75" s="8">
        <v>72</v>
      </c>
      <c r="B75" s="41" t="s">
        <v>89</v>
      </c>
      <c r="C75" s="17"/>
      <c r="D75" s="17"/>
      <c r="E75" s="17"/>
      <c r="F75" s="42"/>
      <c r="G75" s="36" t="s">
        <v>19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</row>
    <row r="76" ht="14.25" spans="1:17">
      <c r="A76" s="8">
        <v>73</v>
      </c>
      <c r="B76" s="43" t="s">
        <v>90</v>
      </c>
      <c r="C76" s="17"/>
      <c r="D76" s="17"/>
      <c r="E76" s="17"/>
      <c r="F76" s="42"/>
      <c r="G76" s="17"/>
      <c r="H76" s="44"/>
      <c r="I76" s="36" t="s">
        <v>19</v>
      </c>
      <c r="J76" s="42"/>
      <c r="K76" s="42"/>
      <c r="L76" s="17"/>
      <c r="M76" s="17"/>
      <c r="N76" s="17"/>
      <c r="O76" s="17"/>
      <c r="P76" s="17"/>
      <c r="Q76" s="17"/>
    </row>
    <row r="77" ht="14.25" spans="1:17">
      <c r="A77" s="8">
        <v>74</v>
      </c>
      <c r="B77" s="45" t="s">
        <v>91</v>
      </c>
      <c r="C77" s="17"/>
      <c r="D77" s="17"/>
      <c r="E77" s="17"/>
      <c r="F77" s="42"/>
      <c r="G77" s="17"/>
      <c r="H77" s="44"/>
      <c r="I77" s="42"/>
      <c r="J77" s="36" t="s">
        <v>19</v>
      </c>
      <c r="K77" s="42"/>
      <c r="L77" s="17"/>
      <c r="M77" s="17"/>
      <c r="N77" s="17"/>
      <c r="O77" s="17"/>
      <c r="P77" s="17"/>
      <c r="Q77" s="17"/>
    </row>
    <row r="78" ht="14.25" spans="1:17">
      <c r="A78" s="8">
        <v>75</v>
      </c>
      <c r="B78" s="45" t="s">
        <v>92</v>
      </c>
      <c r="C78" s="17"/>
      <c r="D78" s="17"/>
      <c r="E78" s="17"/>
      <c r="F78" s="42"/>
      <c r="G78" s="17"/>
      <c r="H78" s="44"/>
      <c r="I78" s="42"/>
      <c r="J78" s="36" t="s">
        <v>19</v>
      </c>
      <c r="K78" s="42"/>
      <c r="L78" s="17"/>
      <c r="M78" s="17"/>
      <c r="N78" s="17"/>
      <c r="O78" s="17"/>
      <c r="P78" s="17"/>
      <c r="Q78" s="17"/>
    </row>
    <row r="79" spans="1:17">
      <c r="A79" s="8">
        <v>76</v>
      </c>
      <c r="B79" s="46" t="s">
        <v>93</v>
      </c>
      <c r="C79" s="17"/>
      <c r="D79" s="17"/>
      <c r="E79" s="17"/>
      <c r="F79" s="42"/>
      <c r="G79" s="17"/>
      <c r="H79" s="36" t="s">
        <v>19</v>
      </c>
      <c r="I79" s="20"/>
      <c r="J79" s="20"/>
      <c r="K79" s="20"/>
      <c r="L79" s="17"/>
      <c r="M79" s="17"/>
      <c r="N79" s="17"/>
      <c r="O79" s="17"/>
      <c r="P79" s="17"/>
      <c r="Q79" s="17"/>
    </row>
    <row r="80" spans="1:17">
      <c r="A80" s="8">
        <v>77</v>
      </c>
      <c r="B80" s="46" t="s">
        <v>94</v>
      </c>
      <c r="C80" s="17"/>
      <c r="D80" s="17"/>
      <c r="E80" s="17"/>
      <c r="F80" s="42"/>
      <c r="G80" s="17"/>
      <c r="H80" s="36" t="s">
        <v>19</v>
      </c>
      <c r="I80" s="20"/>
      <c r="J80" s="20"/>
      <c r="K80" s="20"/>
      <c r="L80" s="17"/>
      <c r="M80" s="17"/>
      <c r="N80" s="17"/>
      <c r="O80" s="17"/>
      <c r="P80" s="17"/>
      <c r="Q80" s="17"/>
    </row>
    <row r="81" spans="1:17">
      <c r="A81" s="8">
        <v>78</v>
      </c>
      <c r="B81" s="46" t="s">
        <v>95</v>
      </c>
      <c r="C81" s="17"/>
      <c r="D81" s="17"/>
      <c r="E81" s="17"/>
      <c r="F81" s="42"/>
      <c r="G81" s="17"/>
      <c r="H81" s="36" t="s">
        <v>19</v>
      </c>
      <c r="I81" s="20"/>
      <c r="J81" s="20"/>
      <c r="K81" s="20"/>
      <c r="L81" s="17"/>
      <c r="M81" s="17"/>
      <c r="N81" s="17"/>
      <c r="O81" s="17"/>
      <c r="P81" s="17"/>
      <c r="Q81" s="17"/>
    </row>
    <row r="82" spans="1:17">
      <c r="A82" s="8">
        <v>79</v>
      </c>
      <c r="B82" s="46" t="s">
        <v>96</v>
      </c>
      <c r="C82" s="17"/>
      <c r="D82" s="17"/>
      <c r="E82" s="17"/>
      <c r="F82" s="42"/>
      <c r="G82" s="17"/>
      <c r="H82" s="36" t="s">
        <v>19</v>
      </c>
      <c r="I82" s="20"/>
      <c r="J82" s="20"/>
      <c r="K82" s="20"/>
      <c r="L82" s="17"/>
      <c r="M82" s="17"/>
      <c r="N82" s="17"/>
      <c r="O82" s="17"/>
      <c r="P82" s="17"/>
      <c r="Q82" s="17"/>
    </row>
    <row r="83" spans="1:17">
      <c r="A83" s="8">
        <v>80</v>
      </c>
      <c r="B83" s="46" t="s">
        <v>97</v>
      </c>
      <c r="C83" s="17"/>
      <c r="D83" s="17"/>
      <c r="E83" s="17"/>
      <c r="F83" s="42"/>
      <c r="G83" s="17"/>
      <c r="H83" s="36" t="s">
        <v>19</v>
      </c>
      <c r="I83" s="20"/>
      <c r="J83" s="20"/>
      <c r="K83" s="20"/>
      <c r="L83" s="17"/>
      <c r="M83" s="17"/>
      <c r="N83" s="17"/>
      <c r="O83" s="17"/>
      <c r="P83" s="17"/>
      <c r="Q83" s="17"/>
    </row>
    <row r="84" spans="1:17">
      <c r="A84" s="8">
        <v>81</v>
      </c>
      <c r="B84" s="47" t="s">
        <v>98</v>
      </c>
      <c r="C84" s="17"/>
      <c r="D84" s="17"/>
      <c r="E84" s="17"/>
      <c r="F84" s="42"/>
      <c r="G84" s="17"/>
      <c r="H84" s="20"/>
      <c r="I84" s="20"/>
      <c r="J84" s="20"/>
      <c r="K84" s="36" t="s">
        <v>19</v>
      </c>
      <c r="L84" s="17"/>
      <c r="M84" s="17"/>
      <c r="N84" s="17"/>
      <c r="O84" s="17"/>
      <c r="P84" s="17"/>
      <c r="Q84" s="17"/>
    </row>
    <row r="85" ht="14.25" spans="1:17">
      <c r="A85" s="8">
        <v>82</v>
      </c>
      <c r="B85" s="48" t="s">
        <v>99</v>
      </c>
      <c r="C85" s="17"/>
      <c r="D85" s="17"/>
      <c r="E85" s="17"/>
      <c r="F85" s="42"/>
      <c r="G85" s="17"/>
      <c r="H85" s="17"/>
      <c r="I85" s="17"/>
      <c r="J85" s="17"/>
      <c r="K85" s="17"/>
      <c r="L85" s="17"/>
      <c r="M85" s="36" t="s">
        <v>19</v>
      </c>
      <c r="N85" s="17"/>
      <c r="O85" s="17"/>
      <c r="P85" s="17"/>
      <c r="Q85" s="17"/>
    </row>
    <row r="86" ht="14.25" spans="1:17">
      <c r="A86" s="8">
        <v>83</v>
      </c>
      <c r="B86" s="48" t="s">
        <v>100</v>
      </c>
      <c r="C86" s="17"/>
      <c r="D86" s="17"/>
      <c r="E86" s="17"/>
      <c r="F86" s="42"/>
      <c r="G86" s="17"/>
      <c r="H86" s="17"/>
      <c r="I86" s="17"/>
      <c r="J86" s="17"/>
      <c r="K86" s="17"/>
      <c r="L86" s="17"/>
      <c r="M86" s="36" t="s">
        <v>19</v>
      </c>
      <c r="N86" s="17"/>
      <c r="O86" s="17"/>
      <c r="P86" s="17"/>
      <c r="Q86" s="17"/>
    </row>
    <row r="87" ht="14.25" spans="1:17">
      <c r="A87" s="8">
        <v>84</v>
      </c>
      <c r="B87" s="48" t="s">
        <v>101</v>
      </c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36" t="s">
        <v>19</v>
      </c>
      <c r="N87" s="17"/>
      <c r="O87" s="17"/>
      <c r="P87" s="36" t="s">
        <v>19</v>
      </c>
      <c r="Q87" s="17"/>
    </row>
    <row r="88" ht="14.25" spans="1:17">
      <c r="A88" s="8">
        <v>85</v>
      </c>
      <c r="B88" s="49" t="s">
        <v>102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53"/>
      <c r="N88" s="36" t="s">
        <v>19</v>
      </c>
      <c r="O88" s="17"/>
      <c r="P88" s="36" t="s">
        <v>19</v>
      </c>
      <c r="Q88" s="17"/>
    </row>
    <row r="89" spans="1:17">
      <c r="A89" s="8">
        <v>86</v>
      </c>
      <c r="B89" s="49" t="s">
        <v>103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36" t="s">
        <v>19</v>
      </c>
      <c r="O89" s="17"/>
      <c r="P89" s="17"/>
      <c r="Q89" s="17"/>
    </row>
    <row r="90" spans="1:17">
      <c r="A90" s="8">
        <v>87</v>
      </c>
      <c r="B90" s="49" t="s">
        <v>104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36" t="s">
        <v>19</v>
      </c>
      <c r="O90" s="17"/>
      <c r="P90" s="36" t="s">
        <v>19</v>
      </c>
      <c r="Q90" s="17"/>
    </row>
    <row r="91" spans="1:17">
      <c r="A91" s="8">
        <v>88</v>
      </c>
      <c r="B91" s="39" t="s">
        <v>105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54"/>
      <c r="O91" s="36" t="s">
        <v>19</v>
      </c>
      <c r="P91" s="17"/>
      <c r="Q91" s="17"/>
    </row>
    <row r="92" spans="1:17">
      <c r="A92" s="8">
        <v>89</v>
      </c>
      <c r="B92" s="39" t="s">
        <v>106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36" t="s">
        <v>19</v>
      </c>
      <c r="P92" s="36" t="s">
        <v>19</v>
      </c>
      <c r="Q92" s="17"/>
    </row>
    <row r="93" spans="1:17">
      <c r="A93" s="8">
        <v>90</v>
      </c>
      <c r="B93" s="49" t="s">
        <v>107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55"/>
      <c r="P93" s="36" t="s">
        <v>19</v>
      </c>
      <c r="Q93" s="17"/>
    </row>
    <row r="94" spans="1:17">
      <c r="A94" s="8">
        <v>91</v>
      </c>
      <c r="B94" s="49" t="s">
        <v>108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55"/>
      <c r="P94" s="36" t="s">
        <v>19</v>
      </c>
      <c r="Q94" s="17"/>
    </row>
    <row r="95" spans="1:17">
      <c r="A95" s="8">
        <v>92</v>
      </c>
      <c r="B95" s="49" t="s">
        <v>109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55"/>
      <c r="P95" s="36" t="s">
        <v>19</v>
      </c>
      <c r="Q95" s="17"/>
    </row>
    <row r="96" spans="1:17">
      <c r="A96" s="8">
        <v>93</v>
      </c>
      <c r="B96" s="49" t="s">
        <v>110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55"/>
      <c r="P96" s="36" t="s">
        <v>19</v>
      </c>
      <c r="Q96" s="17"/>
    </row>
    <row r="97" spans="1:17">
      <c r="A97" s="8">
        <v>94</v>
      </c>
      <c r="B97" s="49" t="s">
        <v>111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55"/>
      <c r="P97" s="36" t="s">
        <v>19</v>
      </c>
      <c r="Q97" s="17"/>
    </row>
    <row r="98" spans="1:17">
      <c r="A98" s="8">
        <v>95</v>
      </c>
      <c r="B98" s="49" t="s">
        <v>112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55"/>
      <c r="P98" s="36" t="s">
        <v>19</v>
      </c>
      <c r="Q98" s="17"/>
    </row>
    <row r="99" spans="1:17">
      <c r="A99" s="8">
        <v>96</v>
      </c>
      <c r="B99" s="49" t="s">
        <v>113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55"/>
      <c r="P99" s="36" t="s">
        <v>19</v>
      </c>
      <c r="Q99" s="17"/>
    </row>
    <row r="100" spans="1:17">
      <c r="A100" s="8">
        <v>97</v>
      </c>
      <c r="B100" s="49" t="s">
        <v>114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55"/>
      <c r="P100" s="36" t="s">
        <v>19</v>
      </c>
      <c r="Q100" s="17"/>
    </row>
    <row r="101" spans="1:17">
      <c r="A101" s="8">
        <v>98</v>
      </c>
      <c r="B101" s="49" t="s">
        <v>115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55"/>
      <c r="P101" s="36" t="s">
        <v>19</v>
      </c>
      <c r="Q101" s="17"/>
    </row>
    <row r="102" spans="1:17">
      <c r="A102" s="8">
        <v>99</v>
      </c>
      <c r="B102" s="49" t="s">
        <v>116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55"/>
      <c r="P102" s="36" t="s">
        <v>19</v>
      </c>
      <c r="Q102" s="17"/>
    </row>
    <row r="103" spans="1:17">
      <c r="A103" s="8">
        <v>100</v>
      </c>
      <c r="B103" s="49" t="s">
        <v>117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55"/>
      <c r="P103" s="36" t="s">
        <v>19</v>
      </c>
      <c r="Q103" s="17"/>
    </row>
    <row r="104" spans="1:17">
      <c r="A104" s="8">
        <v>101</v>
      </c>
      <c r="B104" s="49" t="s">
        <v>118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55"/>
      <c r="P104" s="36" t="s">
        <v>19</v>
      </c>
      <c r="Q104" s="17"/>
    </row>
    <row r="105" spans="1:17">
      <c r="A105" s="8">
        <v>102</v>
      </c>
      <c r="B105" s="49" t="s">
        <v>119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55"/>
      <c r="P105" s="36" t="s">
        <v>19</v>
      </c>
      <c r="Q105" s="17"/>
    </row>
    <row r="106" spans="1:17">
      <c r="A106" s="8">
        <v>103</v>
      </c>
      <c r="B106" s="49" t="s">
        <v>120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55"/>
      <c r="P106" s="36" t="s">
        <v>19</v>
      </c>
      <c r="Q106" s="17"/>
    </row>
    <row r="107" spans="1:17">
      <c r="A107" s="8">
        <v>104</v>
      </c>
      <c r="B107" s="49" t="s">
        <v>121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55"/>
      <c r="P107" s="36" t="s">
        <v>19</v>
      </c>
      <c r="Q107" s="17"/>
    </row>
    <row r="108" spans="1:17">
      <c r="A108" s="8">
        <v>105</v>
      </c>
      <c r="B108" s="49" t="s">
        <v>122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55"/>
      <c r="P108" s="36" t="s">
        <v>19</v>
      </c>
      <c r="Q108" s="17"/>
    </row>
    <row r="109" spans="1:17">
      <c r="A109" s="8">
        <v>106</v>
      </c>
      <c r="B109" s="49" t="s">
        <v>123</v>
      </c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55"/>
      <c r="P109" s="36" t="s">
        <v>19</v>
      </c>
      <c r="Q109" s="17"/>
    </row>
    <row r="110" spans="1:17">
      <c r="A110" s="8">
        <v>107</v>
      </c>
      <c r="B110" s="39" t="s">
        <v>124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55"/>
      <c r="P110" s="17"/>
      <c r="Q110" s="36" t="s">
        <v>19</v>
      </c>
    </row>
    <row r="111" spans="1:17">
      <c r="A111" s="8">
        <v>108</v>
      </c>
      <c r="B111" s="41" t="s">
        <v>125</v>
      </c>
      <c r="C111" s="50"/>
      <c r="D111" s="51"/>
      <c r="E111" s="52"/>
      <c r="F111" s="17"/>
      <c r="G111" s="17"/>
      <c r="H111" s="17"/>
      <c r="I111" s="17"/>
      <c r="J111" s="17"/>
      <c r="K111" s="17"/>
      <c r="L111" s="17"/>
      <c r="M111" s="17"/>
      <c r="N111" s="17"/>
      <c r="O111" s="55"/>
      <c r="P111" s="17"/>
      <c r="Q111" s="36" t="s">
        <v>19</v>
      </c>
    </row>
    <row r="112" spans="1:17">
      <c r="A112" s="8">
        <v>109</v>
      </c>
      <c r="B112" s="41" t="s">
        <v>126</v>
      </c>
      <c r="C112" s="50"/>
      <c r="D112" s="51"/>
      <c r="E112" s="52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36" t="s">
        <v>19</v>
      </c>
    </row>
  </sheetData>
  <autoFilter ref="A3:Q113">
    <extLst/>
  </autoFilter>
  <mergeCells count="2">
    <mergeCell ref="A1:Q1"/>
    <mergeCell ref="A2:Q2"/>
  </mergeCells>
  <conditionalFormatting sqref="B3">
    <cfRule type="duplicateValues" dxfId="0" priority="3"/>
    <cfRule type="duplicateValues" dxfId="0" priority="4"/>
  </conditionalFormatting>
  <conditionalFormatting sqref="B111:B112">
    <cfRule type="duplicateValues" dxfId="0" priority="1"/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O6" sqref="O6"/>
    </sheetView>
  </sheetViews>
  <sheetFormatPr defaultColWidth="9" defaultRowHeight="13.5"/>
  <cols>
    <col min="1" max="1" width="4.875" customWidth="1"/>
    <col min="2" max="2" width="33.625" customWidth="1"/>
    <col min="3" max="3" width="14.375" customWidth="1"/>
    <col min="4" max="4" width="15.5" customWidth="1"/>
    <col min="5" max="5" width="16" customWidth="1"/>
    <col min="6" max="7" width="13.5" customWidth="1"/>
    <col min="8" max="8" width="17.625" customWidth="1"/>
    <col min="9" max="10" width="24.375" customWidth="1"/>
    <col min="11" max="11" width="32.625" style="11" customWidth="1"/>
    <col min="12" max="12" width="10.375" hidden="1" customWidth="1"/>
  </cols>
  <sheetData>
    <row r="1" ht="54" customHeight="1" spans="1:12">
      <c r="A1" s="12" t="s">
        <v>1</v>
      </c>
      <c r="B1" s="12" t="s">
        <v>2</v>
      </c>
      <c r="C1" s="12" t="s">
        <v>127</v>
      </c>
      <c r="D1" s="13"/>
      <c r="E1" s="13" t="s">
        <v>128</v>
      </c>
      <c r="F1" s="13" t="s">
        <v>129</v>
      </c>
      <c r="G1" s="13"/>
      <c r="H1" s="14" t="s">
        <v>130</v>
      </c>
      <c r="I1" s="14" t="s">
        <v>131</v>
      </c>
      <c r="J1" s="14"/>
      <c r="K1" s="23" t="s">
        <v>132</v>
      </c>
      <c r="L1" s="24" t="s">
        <v>133</v>
      </c>
    </row>
    <row r="2" ht="30" customHeight="1" spans="1:12">
      <c r="A2" s="15">
        <v>1</v>
      </c>
      <c r="B2" s="15" t="s">
        <v>106</v>
      </c>
      <c r="C2" s="16">
        <f>F2*0.2</f>
        <v>6.254448</v>
      </c>
      <c r="D2" s="16"/>
      <c r="E2" s="17">
        <v>2098802</v>
      </c>
      <c r="F2" s="17">
        <f>0.9939+6.6077+5.1827+8.092+10.39594</f>
        <v>31.27224</v>
      </c>
      <c r="G2" s="17"/>
      <c r="H2" s="17"/>
      <c r="I2" s="17"/>
      <c r="J2" s="17"/>
      <c r="K2" s="25"/>
      <c r="L2" s="17">
        <f>(0.9939+6.6077+5.1827)*6.37+(8.092+10.39594)*6.45</f>
        <v>200.683204</v>
      </c>
    </row>
    <row r="3" ht="39" customHeight="1" spans="1:12">
      <c r="A3" s="18">
        <v>2</v>
      </c>
      <c r="B3" s="18" t="s">
        <v>134</v>
      </c>
      <c r="C3" s="16">
        <f>F3*0.2</f>
        <v>10.2362934</v>
      </c>
      <c r="D3" s="17"/>
      <c r="E3" s="17">
        <v>3434988</v>
      </c>
      <c r="F3" s="17">
        <f>1.4039+9.095521+10.9955+9.6955+11.755745+8.235301</f>
        <v>51.181467</v>
      </c>
      <c r="G3" s="17"/>
      <c r="H3" s="17"/>
      <c r="I3" s="17"/>
      <c r="J3" s="17"/>
      <c r="K3" s="25"/>
      <c r="L3" s="17"/>
    </row>
    <row r="4" ht="45" customHeight="1" spans="1:12">
      <c r="A4" s="12" t="s">
        <v>1</v>
      </c>
      <c r="B4" s="12" t="s">
        <v>2</v>
      </c>
      <c r="C4" s="12" t="s">
        <v>127</v>
      </c>
      <c r="D4" s="13" t="s">
        <v>135</v>
      </c>
      <c r="E4" s="13"/>
      <c r="F4" s="13" t="s">
        <v>136</v>
      </c>
      <c r="G4" s="13" t="s">
        <v>137</v>
      </c>
      <c r="H4" s="13" t="s">
        <v>138</v>
      </c>
      <c r="I4" s="14" t="s">
        <v>139</v>
      </c>
      <c r="J4" s="14" t="s">
        <v>140</v>
      </c>
      <c r="K4" s="23" t="s">
        <v>132</v>
      </c>
      <c r="L4" s="17"/>
    </row>
    <row r="5" ht="27" customHeight="1" spans="1:12">
      <c r="A5" s="15">
        <v>3</v>
      </c>
      <c r="B5" s="19" t="s">
        <v>103</v>
      </c>
      <c r="C5" s="20">
        <v>18</v>
      </c>
      <c r="D5" s="20">
        <v>45228522</v>
      </c>
      <c r="E5" s="20"/>
      <c r="F5" s="20">
        <v>3541.9</v>
      </c>
      <c r="G5" s="20">
        <v>2546.29</v>
      </c>
      <c r="H5" s="20">
        <v>23896307.7</v>
      </c>
      <c r="I5" s="20">
        <v>3541.9</v>
      </c>
      <c r="J5" s="20">
        <v>3541.9</v>
      </c>
      <c r="K5" s="26" t="s">
        <v>141</v>
      </c>
      <c r="L5" s="22"/>
    </row>
    <row r="6" ht="33.95" customHeight="1" spans="1:12">
      <c r="A6" s="18">
        <v>4</v>
      </c>
      <c r="B6" s="21" t="s">
        <v>110</v>
      </c>
      <c r="C6" s="22">
        <v>12</v>
      </c>
      <c r="D6" s="22"/>
      <c r="E6" s="22"/>
      <c r="F6" s="22">
        <f>105.41+26.77+4.8+20.18+8.15+5.5+2.37+26.4+2.6+20.43+4+23.83+20+4+9.84+12.15+39.32+8.78+15.68+2+16+2.9+21.6+34.18+30.54+45.03+61.09+38.56+4.8+5.19+17.68+4.1+2.2+27.73+0.86</f>
        <v>674.67</v>
      </c>
      <c r="G6" s="22"/>
      <c r="H6" s="22"/>
      <c r="I6" s="22">
        <v>1115.55</v>
      </c>
      <c r="J6" s="22"/>
      <c r="K6" s="27" t="s">
        <v>142</v>
      </c>
      <c r="L6" s="22"/>
    </row>
    <row r="7" ht="54" customHeight="1" spans="1:12">
      <c r="A7" s="15">
        <v>5</v>
      </c>
      <c r="B7" s="21" t="s">
        <v>104</v>
      </c>
      <c r="C7" s="22">
        <v>20</v>
      </c>
      <c r="D7" s="22">
        <v>12347816.8</v>
      </c>
      <c r="E7" s="22"/>
      <c r="F7" s="22">
        <f>12346080.8/10000</f>
        <v>1234.60808</v>
      </c>
      <c r="G7" s="22"/>
      <c r="H7" s="22"/>
      <c r="I7" s="22">
        <f>12374816.8/10000</f>
        <v>1237.48168</v>
      </c>
      <c r="J7" s="22"/>
      <c r="K7" s="27" t="s">
        <v>143</v>
      </c>
      <c r="L7" s="22"/>
    </row>
    <row r="8" ht="54.95" customHeight="1" spans="1:12">
      <c r="A8" s="18">
        <v>6</v>
      </c>
      <c r="B8" s="18" t="s">
        <v>102</v>
      </c>
      <c r="C8" s="17">
        <v>6</v>
      </c>
      <c r="D8" s="17">
        <v>4166262</v>
      </c>
      <c r="E8" s="17"/>
      <c r="F8" s="17">
        <f>(852868+900000+562561.6+668801.2+494160+800000)/10000</f>
        <v>427.83908</v>
      </c>
      <c r="G8" s="17">
        <v>98.411</v>
      </c>
      <c r="H8" s="17">
        <v>984110</v>
      </c>
      <c r="I8" s="17">
        <v>98.411</v>
      </c>
      <c r="J8" s="17">
        <v>98.41</v>
      </c>
      <c r="K8" s="25">
        <f>(F8-I8)/100*2</f>
        <v>6.5885616</v>
      </c>
      <c r="L8" s="17"/>
    </row>
    <row r="9" spans="1:12">
      <c r="A9" s="15"/>
      <c r="B9" s="18" t="s">
        <v>144</v>
      </c>
      <c r="C9" s="17">
        <f>SUM(C2:C8)</f>
        <v>72.4907414</v>
      </c>
      <c r="D9" s="17"/>
      <c r="E9" s="17"/>
      <c r="F9" s="17"/>
      <c r="G9" s="17"/>
      <c r="H9" s="17"/>
      <c r="I9" s="17"/>
      <c r="J9" s="17"/>
      <c r="K9" s="25"/>
      <c r="L9" s="17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B29" sqref="B29"/>
    </sheetView>
  </sheetViews>
  <sheetFormatPr defaultColWidth="9" defaultRowHeight="13.5" outlineLevelCol="2"/>
  <cols>
    <col min="2" max="2" width="54.75" customWidth="1"/>
    <col min="3" max="3" width="17.625" style="5" customWidth="1"/>
  </cols>
  <sheetData>
    <row r="1" ht="25.5" spans="1:2">
      <c r="A1" s="6" t="s">
        <v>145</v>
      </c>
      <c r="B1" s="6"/>
    </row>
    <row r="2" ht="14.25" spans="1:3">
      <c r="A2" s="7" t="s">
        <v>1</v>
      </c>
      <c r="B2" s="7" t="s">
        <v>2</v>
      </c>
      <c r="C2" s="8" t="s">
        <v>127</v>
      </c>
    </row>
    <row r="3" ht="14.25" spans="1:3">
      <c r="A3" s="9">
        <v>1</v>
      </c>
      <c r="B3" s="9" t="s">
        <v>107</v>
      </c>
      <c r="C3" s="8">
        <v>1</v>
      </c>
    </row>
    <row r="4" ht="14.25" spans="1:3">
      <c r="A4" s="9">
        <v>2</v>
      </c>
      <c r="B4" s="9" t="s">
        <v>106</v>
      </c>
      <c r="C4" s="8">
        <v>1</v>
      </c>
    </row>
    <row r="5" ht="14.25" spans="1:3">
      <c r="A5" s="9">
        <v>3</v>
      </c>
      <c r="B5" s="9" t="s">
        <v>108</v>
      </c>
      <c r="C5" s="8">
        <v>1</v>
      </c>
    </row>
    <row r="6" ht="14.25" spans="1:3">
      <c r="A6" s="9">
        <v>4</v>
      </c>
      <c r="B6" s="9" t="s">
        <v>109</v>
      </c>
      <c r="C6" s="8">
        <v>1</v>
      </c>
    </row>
    <row r="7" ht="14.25" spans="1:3">
      <c r="A7" s="9">
        <v>5</v>
      </c>
      <c r="B7" s="9" t="s">
        <v>110</v>
      </c>
      <c r="C7" s="8">
        <v>1</v>
      </c>
    </row>
    <row r="8" ht="14.25" spans="1:3">
      <c r="A8" s="9">
        <v>6</v>
      </c>
      <c r="B8" s="9" t="s">
        <v>111</v>
      </c>
      <c r="C8" s="8">
        <v>1</v>
      </c>
    </row>
    <row r="9" ht="14.25" spans="1:3">
      <c r="A9" s="9">
        <v>7</v>
      </c>
      <c r="B9" s="9" t="s">
        <v>112</v>
      </c>
      <c r="C9" s="8">
        <v>1</v>
      </c>
    </row>
    <row r="10" ht="14.25" spans="1:3">
      <c r="A10" s="9">
        <v>8</v>
      </c>
      <c r="B10" s="9" t="s">
        <v>113</v>
      </c>
      <c r="C10" s="8">
        <v>1</v>
      </c>
    </row>
    <row r="11" ht="14.25" spans="1:3">
      <c r="A11" s="9">
        <v>9</v>
      </c>
      <c r="B11" s="9" t="s">
        <v>114</v>
      </c>
      <c r="C11" s="8">
        <v>1</v>
      </c>
    </row>
    <row r="12" ht="14.25" spans="1:3">
      <c r="A12" s="9">
        <v>10</v>
      </c>
      <c r="B12" s="9" t="s">
        <v>115</v>
      </c>
      <c r="C12" s="8">
        <v>1</v>
      </c>
    </row>
    <row r="13" ht="14.25" spans="1:3">
      <c r="A13" s="9">
        <v>11</v>
      </c>
      <c r="B13" s="9" t="s">
        <v>116</v>
      </c>
      <c r="C13" s="8">
        <v>1</v>
      </c>
    </row>
    <row r="14" ht="14.25" spans="1:3">
      <c r="A14" s="9">
        <v>12</v>
      </c>
      <c r="B14" s="9" t="s">
        <v>104</v>
      </c>
      <c r="C14" s="8">
        <v>1</v>
      </c>
    </row>
    <row r="15" ht="14.25" spans="1:3">
      <c r="A15" s="9">
        <v>13</v>
      </c>
      <c r="B15" s="9" t="s">
        <v>117</v>
      </c>
      <c r="C15" s="8">
        <v>1</v>
      </c>
    </row>
    <row r="16" ht="14.25" spans="1:3">
      <c r="A16" s="9">
        <v>14</v>
      </c>
      <c r="B16" s="9" t="s">
        <v>118</v>
      </c>
      <c r="C16" s="8">
        <v>1</v>
      </c>
    </row>
    <row r="17" ht="14.25" spans="1:3">
      <c r="A17" s="9">
        <v>15</v>
      </c>
      <c r="B17" s="9" t="s">
        <v>102</v>
      </c>
      <c r="C17" s="8">
        <v>1</v>
      </c>
    </row>
    <row r="18" ht="14.25" spans="1:3">
      <c r="A18" s="9">
        <v>16</v>
      </c>
      <c r="B18" s="9" t="s">
        <v>119</v>
      </c>
      <c r="C18" s="8">
        <v>1</v>
      </c>
    </row>
    <row r="19" ht="14.25" spans="1:3">
      <c r="A19" s="9">
        <v>17</v>
      </c>
      <c r="B19" s="9" t="s">
        <v>120</v>
      </c>
      <c r="C19" s="8">
        <v>1</v>
      </c>
    </row>
    <row r="20" ht="14.25" spans="1:3">
      <c r="A20" s="9">
        <v>18</v>
      </c>
      <c r="B20" s="9" t="s">
        <v>121</v>
      </c>
      <c r="C20" s="8">
        <v>1</v>
      </c>
    </row>
    <row r="21" ht="14.25" spans="1:3">
      <c r="A21" s="9">
        <v>19</v>
      </c>
      <c r="B21" s="9" t="s">
        <v>122</v>
      </c>
      <c r="C21" s="8">
        <v>1</v>
      </c>
    </row>
    <row r="22" ht="14.25" spans="1:3">
      <c r="A22" s="9">
        <v>20</v>
      </c>
      <c r="B22" s="9" t="s">
        <v>123</v>
      </c>
      <c r="C22" s="8">
        <v>1</v>
      </c>
    </row>
    <row r="23" ht="14.25" spans="1:3">
      <c r="A23" s="9">
        <v>21</v>
      </c>
      <c r="B23" s="9" t="s">
        <v>101</v>
      </c>
      <c r="C23" s="8">
        <v>1</v>
      </c>
    </row>
    <row r="24" ht="14.25" spans="1:3">
      <c r="A24" s="10"/>
      <c r="B24" s="10" t="s">
        <v>144</v>
      </c>
      <c r="C24" s="8">
        <f>SUM(C3:C23)</f>
        <v>21</v>
      </c>
    </row>
  </sheetData>
  <mergeCells count="1">
    <mergeCell ref="A1:B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:D11"/>
    </sheetView>
  </sheetViews>
  <sheetFormatPr defaultColWidth="9" defaultRowHeight="13.5" outlineLevelCol="3"/>
  <cols>
    <col min="1" max="1" width="11.125" customWidth="1"/>
    <col min="2" max="2" width="48.75" customWidth="1"/>
    <col min="3" max="3" width="27.75" customWidth="1"/>
    <col min="4" max="4" width="31.625" customWidth="1"/>
  </cols>
  <sheetData>
    <row r="1" s="1" customFormat="1" ht="20.25" spans="1:1">
      <c r="A1" s="1" t="s">
        <v>146</v>
      </c>
    </row>
    <row r="2" s="1" customFormat="1" ht="24.95" customHeight="1" spans="1:4">
      <c r="A2" s="2" t="s">
        <v>1</v>
      </c>
      <c r="B2" s="2" t="s">
        <v>2</v>
      </c>
      <c r="C2" s="3" t="s">
        <v>127</v>
      </c>
      <c r="D2" s="4" t="s">
        <v>147</v>
      </c>
    </row>
    <row r="3" s="1" customFormat="1" ht="20.25" spans="1:4">
      <c r="A3" s="3">
        <v>1</v>
      </c>
      <c r="B3" s="4" t="s">
        <v>101</v>
      </c>
      <c r="C3" s="3">
        <f>3*0.7</f>
        <v>2.1</v>
      </c>
      <c r="D3" s="4" t="s">
        <v>148</v>
      </c>
    </row>
    <row r="4" s="1" customFormat="1" ht="20.25" spans="1:4">
      <c r="A4" s="3">
        <v>2</v>
      </c>
      <c r="B4" s="4" t="s">
        <v>149</v>
      </c>
      <c r="C4" s="3">
        <f>6500*0.7/10000</f>
        <v>0.455</v>
      </c>
      <c r="D4" s="4" t="s">
        <v>148</v>
      </c>
    </row>
    <row r="5" s="1" customFormat="1" ht="20.25" spans="1:4">
      <c r="A5" s="3">
        <v>3</v>
      </c>
      <c r="B5" s="4" t="s">
        <v>100</v>
      </c>
      <c r="C5" s="3">
        <f>(15000+18000+39000)*0.7/10000</f>
        <v>5.04</v>
      </c>
      <c r="D5" s="4" t="s">
        <v>148</v>
      </c>
    </row>
    <row r="6" s="1" customFormat="1" ht="20.25" spans="1:4">
      <c r="A6" s="3">
        <v>4</v>
      </c>
      <c r="B6" s="4" t="s">
        <v>116</v>
      </c>
      <c r="C6" s="3">
        <v>0</v>
      </c>
      <c r="D6" s="4" t="s">
        <v>150</v>
      </c>
    </row>
    <row r="7" s="1" customFormat="1" ht="20.25" spans="1:4">
      <c r="A7" s="3"/>
      <c r="B7" s="4"/>
      <c r="C7" s="3"/>
      <c r="D7" s="4"/>
    </row>
    <row r="8" s="1" customFormat="1" ht="20.25" spans="1:4">
      <c r="A8" s="3"/>
      <c r="B8" s="4" t="s">
        <v>151</v>
      </c>
      <c r="C8" s="3">
        <f>SUM(C3:C7)</f>
        <v>7.595</v>
      </c>
      <c r="D8" s="4"/>
    </row>
    <row r="9" s="1" customFormat="1" ht="20.25"/>
    <row r="10" s="1" customFormat="1" ht="20.25"/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服务外包</vt:lpstr>
      <vt:lpstr>新增服务外包</vt:lpstr>
      <vt:lpstr>体系认证（创牌提质）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萌萌牛</cp:lastModifiedBy>
  <dcterms:created xsi:type="dcterms:W3CDTF">2020-09-23T01:12:00Z</dcterms:created>
  <dcterms:modified xsi:type="dcterms:W3CDTF">2022-12-23T09:11:28Z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3BFDEEF77981469AA3C87E3B6FC58BCB</vt:lpwstr>
  </property>
  <property fmtid="{D5CDD505-2E9C-101B-9397-08002B2CF9AE}" pid="3" name="KSOProductBuildVer">
    <vt:lpwstr>2052-11.1.0.12980</vt:lpwstr>
  </property>
</Properties>
</file>