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<sst xmlns="http://schemas.openxmlformats.org/spreadsheetml/2006/main" count="125" uniqueCount="102">
  <si>
    <t xml:space="preserve">  海安市2023年中央农业生产托管项目补助公示表（新型合作农场）</t>
  </si>
  <si>
    <t>单位：亩、元</t>
  </si>
  <si>
    <t>序号</t>
  </si>
  <si>
    <t>区镇别</t>
  </si>
  <si>
    <t>申报组织名称</t>
  </si>
  <si>
    <t>地址
（精确到
镇村组）</t>
  </si>
  <si>
    <t>全托管面积</t>
  </si>
  <si>
    <t>水稻享受补贴作业机手</t>
  </si>
  <si>
    <t>小麦享受补贴作业机手</t>
  </si>
  <si>
    <t>补贴面积</t>
  </si>
  <si>
    <t>补贴金额</t>
  </si>
  <si>
    <t>水稻</t>
  </si>
  <si>
    <t>小麦</t>
  </si>
  <si>
    <t>合计</t>
  </si>
  <si>
    <t>姓名</t>
  </si>
  <si>
    <t>环节</t>
  </si>
  <si>
    <t>面积</t>
  </si>
  <si>
    <t>孙庄</t>
  </si>
  <si>
    <t>海安祥春农地股份合作社</t>
  </si>
  <si>
    <t>黄柯村16组</t>
  </si>
  <si>
    <t>滨海新区</t>
  </si>
  <si>
    <t>海安鼎仓谷物农地股份合作社</t>
  </si>
  <si>
    <t>范堑村13组</t>
  </si>
  <si>
    <t>杨九稳</t>
  </si>
  <si>
    <t>插秧</t>
  </si>
  <si>
    <t>海安港丰谷物农地股份合作社</t>
  </si>
  <si>
    <t>富港村6组</t>
  </si>
  <si>
    <t>马小建</t>
  </si>
  <si>
    <t>收割</t>
  </si>
  <si>
    <t>海安凌天谷物农地股份合作社</t>
  </si>
  <si>
    <t>五凌村7组</t>
  </si>
  <si>
    <t>海安新坝谷物农地股份合作社</t>
  </si>
  <si>
    <t>新坝村18组</t>
  </si>
  <si>
    <t>罗志山</t>
  </si>
  <si>
    <t>朱春华</t>
  </si>
  <si>
    <t>播种</t>
  </si>
  <si>
    <t>唐勇</t>
  </si>
  <si>
    <t>海安裕泰谷物农地股份合作社</t>
  </si>
  <si>
    <t>顾陶村四组</t>
  </si>
  <si>
    <t>徐守华</t>
  </si>
  <si>
    <t>顾十发</t>
  </si>
  <si>
    <t>海安沿润谷物农地股份合作社</t>
  </si>
  <si>
    <t>沿口村11组</t>
  </si>
  <si>
    <t>西场</t>
  </si>
  <si>
    <t>海安石庄永润谷物农地股份合作社</t>
  </si>
  <si>
    <t>石庄村11组</t>
  </si>
  <si>
    <t>白甸</t>
  </si>
  <si>
    <t>海安西泊土地股份专业合作社</t>
  </si>
  <si>
    <t>官垛村2组</t>
  </si>
  <si>
    <t>徐志宏</t>
  </si>
  <si>
    <t>海安甸上谷物种植农地股份合作社</t>
  </si>
  <si>
    <t>白甸村22组</t>
  </si>
  <si>
    <t>海安周垛水稻农地股份合作社</t>
  </si>
  <si>
    <t>周垛村4组</t>
  </si>
  <si>
    <t>毛红林</t>
  </si>
  <si>
    <t>海安金谷土地股份专业合作社</t>
  </si>
  <si>
    <t>邹冯村10组</t>
  </si>
  <si>
    <t>海安市禾泽土地股份专业合作社</t>
  </si>
  <si>
    <t>丁华村6组</t>
  </si>
  <si>
    <t>雅周</t>
  </si>
  <si>
    <t>海安周机谷物种植农地股份合作社</t>
  </si>
  <si>
    <t>周机村2组</t>
  </si>
  <si>
    <t>孙海东</t>
  </si>
  <si>
    <t>葛于富</t>
  </si>
  <si>
    <t>海安金庄农地股份合作社</t>
  </si>
  <si>
    <t>金庄村1组</t>
  </si>
  <si>
    <t>王宏彬</t>
  </si>
  <si>
    <t>海安丰乐谷物种植农地股份合作社</t>
  </si>
  <si>
    <t>庞庄村3组</t>
  </si>
  <si>
    <t xml:space="preserve">海安雅欣谷物种植农地股份合作社
</t>
  </si>
  <si>
    <t>许家庄村8组</t>
  </si>
  <si>
    <t>徐素军</t>
  </si>
  <si>
    <t>邵怀新</t>
  </si>
  <si>
    <t>许军明</t>
  </si>
  <si>
    <t>曲塘</t>
  </si>
  <si>
    <t>海安硕晟农地股份合作社</t>
  </si>
  <si>
    <t>银树村10组</t>
  </si>
  <si>
    <t>海安丰陈谷物农地股份合作社</t>
  </si>
  <si>
    <t>大陈庄村10组</t>
  </si>
  <si>
    <t>张长发</t>
  </si>
  <si>
    <t>海安丰粳谷物种植专业合作社</t>
  </si>
  <si>
    <t>江桥村9组</t>
  </si>
  <si>
    <t>海安万旺谷物农地股份合作社</t>
  </si>
  <si>
    <t>万杨村10组</t>
  </si>
  <si>
    <t>夏元吉</t>
  </si>
  <si>
    <t>鲁晓燕</t>
  </si>
  <si>
    <t>海安隆鱼谷物农地股份合作社</t>
  </si>
  <si>
    <t>兴花村14组</t>
  </si>
  <si>
    <t>海安金天汇谷物农地股份合作社</t>
  </si>
  <si>
    <t>富民村10组</t>
  </si>
  <si>
    <t>大公</t>
  </si>
  <si>
    <t>海安盛洋谷物农地股份合作社</t>
  </si>
  <si>
    <t>仲洋村18组</t>
  </si>
  <si>
    <t>海安益丰农地股份合作社</t>
  </si>
  <si>
    <t>北凌村17组</t>
  </si>
  <si>
    <t>储开成</t>
  </si>
  <si>
    <t>海安星建农地股份合作社</t>
  </si>
  <si>
    <t>星河村4组</t>
  </si>
  <si>
    <t>周小兵</t>
  </si>
  <si>
    <t>海安凌鼎农地股份合作社</t>
  </si>
  <si>
    <t>凌东村1组</t>
  </si>
  <si>
    <t>注：1.以稻麦两季作业面积实际补贴，单季作物全程服务亩均补贴规模不超过100元，作业面积取值到十位数，十位数不足5的统一不计算补贴，十位数超过5的，统一以5计算补贴，两季补贴总额不超过20万元。
    2.如为新型合作农场实施农机作业主体已经享受安装智能监测作业补贴（即享受部分环节托管服务补贴），则新型合作农场每亩补贴金额中应扣除作业主体已享受的补贴资金。单环节作业每亩补贴20元。</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</si>
</sst>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1"/>
      <name val="宋体"/>
      <charset val="134"/>
      <scheme val="minor"/>
    </font>
    <font>
      <sz val="24"/>
      <color theme="1"/>
      <name val="宋体"/>
      <charset val="134"/>
    </font>
    <font>
      <b/>
      <sz val="11"/>
      <color theme="1"/>
      <name val="宋体"/>
      <charset val="134"/>
      <scheme val="minor"/>
    </font>
    <font>
      <b/>
      <sz val="11"/>
      <name val="宋体"/>
      <charset val="134"/>
      <scheme val="minor"/>
    </font>
    <font>
      <sz val="10"/>
      <color theme="1"/>
      <name val="宋体"/>
      <charset val="134"/>
      <scheme val="minor"/>
    </font>
    <font>
      <sz val="10"/>
      <name val="宋体"/>
      <charset val="134"/>
      <scheme val="minor"/>
    </font>
    <font>
      <sz val="12"/>
      <color theme="1"/>
      <name val="宋体"/>
      <charset val="134"/>
    </font>
    <font>
      <sz val="11"/>
      <color rgb="FF9C6500"/>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9" fillId="1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9" applyNumberFormat="0" applyFont="0" applyAlignment="0" applyProtection="0">
      <alignment vertical="center"/>
    </xf>
    <xf numFmtId="0" fontId="12" fillId="5"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10" applyNumberFormat="0" applyFill="0" applyAlignment="0" applyProtection="0">
      <alignment vertical="center"/>
    </xf>
    <xf numFmtId="0" fontId="14" fillId="0" borderId="10" applyNumberFormat="0" applyFill="0" applyAlignment="0" applyProtection="0">
      <alignment vertical="center"/>
    </xf>
    <xf numFmtId="0" fontId="12" fillId="14" borderId="0" applyNumberFormat="0" applyBorder="0" applyAlignment="0" applyProtection="0">
      <alignment vertical="center"/>
    </xf>
    <xf numFmtId="0" fontId="10" fillId="0" borderId="8" applyNumberFormat="0" applyFill="0" applyAlignment="0" applyProtection="0">
      <alignment vertical="center"/>
    </xf>
    <xf numFmtId="0" fontId="12" fillId="4" borderId="0" applyNumberFormat="0" applyBorder="0" applyAlignment="0" applyProtection="0">
      <alignment vertical="center"/>
    </xf>
    <xf numFmtId="0" fontId="23" fillId="16" borderId="14" applyNumberFormat="0" applyAlignment="0" applyProtection="0">
      <alignment vertical="center"/>
    </xf>
    <xf numFmtId="0" fontId="26" fillId="16" borderId="12" applyNumberFormat="0" applyAlignment="0" applyProtection="0">
      <alignment vertical="center"/>
    </xf>
    <xf numFmtId="0" fontId="20" fillId="11" borderId="13" applyNumberFormat="0" applyAlignment="0" applyProtection="0">
      <alignment vertical="center"/>
    </xf>
    <xf numFmtId="0" fontId="13" fillId="17" borderId="0" applyNumberFormat="0" applyBorder="0" applyAlignment="0" applyProtection="0">
      <alignment vertical="center"/>
    </xf>
    <xf numFmtId="0" fontId="12" fillId="21" borderId="0" applyNumberFormat="0" applyBorder="0" applyAlignment="0" applyProtection="0">
      <alignment vertical="center"/>
    </xf>
    <xf numFmtId="0" fontId="25" fillId="0" borderId="15" applyNumberFormat="0" applyFill="0" applyAlignment="0" applyProtection="0">
      <alignment vertical="center"/>
    </xf>
    <xf numFmtId="0" fontId="17" fillId="0" borderId="11" applyNumberFormat="0" applyFill="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13" fillId="25" borderId="0" applyNumberFormat="0" applyBorder="0" applyAlignment="0" applyProtection="0">
      <alignment vertical="center"/>
    </xf>
    <xf numFmtId="0" fontId="12" fillId="20" borderId="0" applyNumberFormat="0" applyBorder="0" applyAlignment="0" applyProtection="0">
      <alignment vertical="center"/>
    </xf>
    <xf numFmtId="0" fontId="13" fillId="29" borderId="0" applyNumberFormat="0" applyBorder="0" applyAlignment="0" applyProtection="0">
      <alignment vertical="center"/>
    </xf>
    <xf numFmtId="0" fontId="13" fillId="24" borderId="0" applyNumberFormat="0" applyBorder="0" applyAlignment="0" applyProtection="0">
      <alignment vertical="center"/>
    </xf>
    <xf numFmtId="0" fontId="13" fillId="30" borderId="0" applyNumberFormat="0" applyBorder="0" applyAlignment="0" applyProtection="0">
      <alignment vertical="center"/>
    </xf>
    <xf numFmtId="0" fontId="13" fillId="23"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Alignment="0" applyProtection="0">
      <alignment vertical="center"/>
    </xf>
    <xf numFmtId="0" fontId="13" fillId="22" borderId="0" applyNumberFormat="0" applyBorder="0" applyAlignment="0" applyProtection="0">
      <alignment vertical="center"/>
    </xf>
    <xf numFmtId="0" fontId="13" fillId="31" borderId="0" applyNumberFormat="0" applyBorder="0" applyAlignment="0" applyProtection="0">
      <alignment vertical="center"/>
    </xf>
    <xf numFmtId="0" fontId="12" fillId="19" borderId="0" applyNumberFormat="0" applyBorder="0" applyAlignment="0" applyProtection="0">
      <alignment vertical="center"/>
    </xf>
    <xf numFmtId="0" fontId="13" fillId="18" borderId="0" applyNumberFormat="0" applyBorder="0" applyAlignment="0" applyProtection="0">
      <alignment vertical="center"/>
    </xf>
    <xf numFmtId="0" fontId="12" fillId="27" borderId="0" applyNumberFormat="0" applyBorder="0" applyAlignment="0" applyProtection="0">
      <alignment vertical="center"/>
    </xf>
    <xf numFmtId="0" fontId="12" fillId="26" borderId="0" applyNumberFormat="0" applyBorder="0" applyAlignment="0" applyProtection="0">
      <alignment vertical="center"/>
    </xf>
    <xf numFmtId="0" fontId="13" fillId="13" borderId="0" applyNumberFormat="0" applyBorder="0" applyAlignment="0" applyProtection="0">
      <alignment vertical="center"/>
    </xf>
    <xf numFmtId="0" fontId="12" fillId="12" borderId="0" applyNumberFormat="0" applyBorder="0" applyAlignment="0" applyProtection="0">
      <alignment vertical="center"/>
    </xf>
  </cellStyleXfs>
  <cellXfs count="33">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2" xfId="0" applyFont="1" applyFill="1" applyBorder="1" applyAlignment="1">
      <alignment horizontal="center" vertical="center"/>
    </xf>
    <xf numFmtId="0" fontId="0" fillId="0" borderId="0" xfId="0" applyFont="1" applyFill="1" applyAlignment="1">
      <alignment horizontal="left" vertical="center" wrapText="1"/>
    </xf>
    <xf numFmtId="0" fontId="7" fillId="0" borderId="0" xfId="0" applyFont="1" applyFill="1" applyAlignment="1">
      <alignment horizontal="center" vertical="center"/>
    </xf>
    <xf numFmtId="0" fontId="3" fillId="0" borderId="7"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5"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T38"/>
  <sheetViews>
    <sheetView tabSelected="1" topLeftCell="A12" workbookViewId="0">
      <selection activeCell="O20" sqref="O20:O21"/>
    </sheetView>
  </sheetViews>
  <sheetFormatPr defaultColWidth="9" defaultRowHeight="34" customHeight="1"/>
  <cols>
    <col min="1" max="1" width="4" style="1" customWidth="1"/>
    <col min="2" max="2" width="7" style="1" customWidth="1"/>
    <col min="3" max="3" width="17" style="1" customWidth="1"/>
    <col min="4" max="4" width="12.5" style="1" customWidth="1"/>
    <col min="5" max="5" width="7.25" style="3" customWidth="1"/>
    <col min="6" max="6" width="8.5" style="3" customWidth="1"/>
    <col min="7" max="7" width="7.375" style="3" customWidth="1"/>
    <col min="8" max="8" width="8.125" style="3" customWidth="1"/>
    <col min="9" max="9" width="5.375" style="3" customWidth="1"/>
    <col min="10" max="10" width="6.875" style="1" customWidth="1"/>
    <col min="11" max="11" width="7.375" style="1" customWidth="1"/>
    <col min="12" max="13" width="5.375" style="1" customWidth="1"/>
    <col min="14" max="14" width="7.875" style="1" customWidth="1"/>
    <col min="15" max="16349" width="9" style="1"/>
    <col min="16350" max="16384" width="9" style="4"/>
  </cols>
  <sheetData>
    <row r="1" s="1" customFormat="1" ht="29" customHeight="1" spans="1:15">
      <c r="A1" s="5" t="s">
        <v>0</v>
      </c>
      <c r="B1" s="5"/>
      <c r="C1" s="5"/>
      <c r="D1" s="5"/>
      <c r="E1" s="5"/>
      <c r="F1" s="5"/>
      <c r="G1" s="5"/>
      <c r="H1" s="5"/>
      <c r="I1" s="5"/>
      <c r="J1" s="5"/>
      <c r="K1" s="5"/>
      <c r="L1" s="5"/>
      <c r="M1" s="5"/>
      <c r="N1" s="5"/>
      <c r="O1" s="5"/>
    </row>
    <row r="2" s="1" customFormat="1" ht="16" customHeight="1" spans="1:15">
      <c r="A2" s="5"/>
      <c r="B2" s="5"/>
      <c r="C2" s="5"/>
      <c r="D2" s="5"/>
      <c r="E2" s="5"/>
      <c r="F2" s="5"/>
      <c r="G2" s="5"/>
      <c r="H2" s="5"/>
      <c r="I2" s="5"/>
      <c r="J2" s="26" t="s">
        <v>1</v>
      </c>
      <c r="K2" s="26"/>
      <c r="L2" s="26"/>
      <c r="M2" s="26"/>
      <c r="N2" s="26"/>
      <c r="O2" s="26"/>
    </row>
    <row r="3" s="2" customFormat="1" ht="30" customHeight="1" spans="1:15">
      <c r="A3" s="6" t="s">
        <v>2</v>
      </c>
      <c r="B3" s="6" t="s">
        <v>3</v>
      </c>
      <c r="C3" s="6" t="s">
        <v>4</v>
      </c>
      <c r="D3" s="6" t="s">
        <v>5</v>
      </c>
      <c r="E3" s="7" t="s">
        <v>6</v>
      </c>
      <c r="F3" s="7"/>
      <c r="G3" s="7"/>
      <c r="H3" s="8" t="s">
        <v>7</v>
      </c>
      <c r="I3" s="8"/>
      <c r="J3" s="27"/>
      <c r="K3" s="8" t="s">
        <v>8</v>
      </c>
      <c r="L3" s="8"/>
      <c r="M3" s="27"/>
      <c r="N3" s="11" t="s">
        <v>9</v>
      </c>
      <c r="O3" s="11" t="s">
        <v>10</v>
      </c>
    </row>
    <row r="4" s="2" customFormat="1" customHeight="1" spans="1:15">
      <c r="A4" s="9"/>
      <c r="B4" s="9"/>
      <c r="C4" s="9"/>
      <c r="D4" s="9"/>
      <c r="E4" s="7" t="s">
        <v>11</v>
      </c>
      <c r="F4" s="7" t="s">
        <v>12</v>
      </c>
      <c r="G4" s="7" t="s">
        <v>13</v>
      </c>
      <c r="H4" s="10" t="s">
        <v>14</v>
      </c>
      <c r="I4" s="11" t="s">
        <v>15</v>
      </c>
      <c r="J4" s="11" t="s">
        <v>16</v>
      </c>
      <c r="K4" s="11" t="s">
        <v>14</v>
      </c>
      <c r="L4" s="11" t="s">
        <v>15</v>
      </c>
      <c r="M4" s="11" t="s">
        <v>16</v>
      </c>
      <c r="N4" s="11"/>
      <c r="O4" s="11"/>
    </row>
    <row r="5" s="2" customFormat="1" ht="29" customHeight="1" spans="1:15">
      <c r="A5" s="11">
        <v>1</v>
      </c>
      <c r="B5" s="12" t="s">
        <v>17</v>
      </c>
      <c r="C5" s="13" t="s">
        <v>18</v>
      </c>
      <c r="D5" s="13" t="s">
        <v>19</v>
      </c>
      <c r="E5" s="14">
        <v>434.56</v>
      </c>
      <c r="F5" s="14"/>
      <c r="G5" s="14">
        <v>434.56</v>
      </c>
      <c r="H5" s="15"/>
      <c r="I5" s="14"/>
      <c r="J5" s="12"/>
      <c r="K5" s="12"/>
      <c r="L5" s="12"/>
      <c r="M5" s="12"/>
      <c r="N5" s="12">
        <v>400</v>
      </c>
      <c r="O5" s="28">
        <v>40000</v>
      </c>
    </row>
    <row r="6" s="2" customFormat="1" ht="29" customHeight="1" spans="1:15">
      <c r="A6" s="11">
        <v>2</v>
      </c>
      <c r="B6" s="12" t="s">
        <v>20</v>
      </c>
      <c r="C6" s="12" t="s">
        <v>21</v>
      </c>
      <c r="D6" s="12" t="s">
        <v>22</v>
      </c>
      <c r="E6" s="14">
        <v>508.54</v>
      </c>
      <c r="F6" s="14">
        <v>508.54</v>
      </c>
      <c r="G6" s="14">
        <f t="shared" ref="G6:G9" si="0">F6+E6</f>
        <v>1017.08</v>
      </c>
      <c r="H6" s="15" t="s">
        <v>23</v>
      </c>
      <c r="I6" s="14" t="s">
        <v>24</v>
      </c>
      <c r="J6" s="12">
        <v>508</v>
      </c>
      <c r="K6" s="12"/>
      <c r="L6" s="12"/>
      <c r="M6" s="12"/>
      <c r="N6" s="12">
        <v>1000</v>
      </c>
      <c r="O6" s="28">
        <v>89840</v>
      </c>
    </row>
    <row r="7" s="2" customFormat="1" ht="29" customHeight="1" spans="1:15">
      <c r="A7" s="11">
        <v>3</v>
      </c>
      <c r="B7" s="12"/>
      <c r="C7" s="12" t="s">
        <v>25</v>
      </c>
      <c r="D7" s="12" t="s">
        <v>26</v>
      </c>
      <c r="E7" s="14">
        <v>1980</v>
      </c>
      <c r="F7" s="14">
        <v>1980</v>
      </c>
      <c r="G7" s="14">
        <f t="shared" si="0"/>
        <v>3960</v>
      </c>
      <c r="H7" s="12" t="s">
        <v>27</v>
      </c>
      <c r="I7" s="12" t="s">
        <v>28</v>
      </c>
      <c r="J7" s="12">
        <v>385</v>
      </c>
      <c r="K7" s="12"/>
      <c r="L7" s="12"/>
      <c r="M7" s="12"/>
      <c r="N7" s="12">
        <v>3950</v>
      </c>
      <c r="O7" s="28">
        <v>200000</v>
      </c>
    </row>
    <row r="8" s="2" customFormat="1" ht="29" customHeight="1" spans="1:15">
      <c r="A8" s="11">
        <v>4</v>
      </c>
      <c r="B8" s="12"/>
      <c r="C8" s="12" t="s">
        <v>29</v>
      </c>
      <c r="D8" s="12" t="s">
        <v>30</v>
      </c>
      <c r="E8" s="14">
        <v>671.25</v>
      </c>
      <c r="F8" s="14">
        <v>671.25</v>
      </c>
      <c r="G8" s="14">
        <f t="shared" si="0"/>
        <v>1342.5</v>
      </c>
      <c r="H8" s="15"/>
      <c r="I8" s="14"/>
      <c r="J8" s="12"/>
      <c r="K8" s="12"/>
      <c r="L8" s="12"/>
      <c r="M8" s="12"/>
      <c r="N8" s="12">
        <v>1300</v>
      </c>
      <c r="O8" s="28">
        <v>130000</v>
      </c>
    </row>
    <row r="9" s="2" customFormat="1" ht="20" customHeight="1" spans="1:15">
      <c r="A9" s="6">
        <v>5</v>
      </c>
      <c r="B9" s="12"/>
      <c r="C9" s="13" t="s">
        <v>31</v>
      </c>
      <c r="D9" s="13" t="s">
        <v>32</v>
      </c>
      <c r="E9" s="12">
        <v>931.6</v>
      </c>
      <c r="F9" s="14">
        <v>931.6</v>
      </c>
      <c r="G9" s="16">
        <f t="shared" si="0"/>
        <v>1863.2</v>
      </c>
      <c r="H9" s="15" t="s">
        <v>33</v>
      </c>
      <c r="I9" s="14" t="s">
        <v>24</v>
      </c>
      <c r="J9" s="12">
        <v>931</v>
      </c>
      <c r="K9" s="12" t="s">
        <v>34</v>
      </c>
      <c r="L9" s="12" t="s">
        <v>35</v>
      </c>
      <c r="M9" s="12">
        <v>97</v>
      </c>
      <c r="N9" s="12">
        <v>1850</v>
      </c>
      <c r="O9" s="29">
        <v>145820</v>
      </c>
    </row>
    <row r="10" s="2" customFormat="1" ht="18" customHeight="1" spans="1:15">
      <c r="A10" s="9"/>
      <c r="B10" s="12"/>
      <c r="C10" s="17"/>
      <c r="D10" s="17"/>
      <c r="E10" s="12"/>
      <c r="F10" s="14"/>
      <c r="G10" s="18"/>
      <c r="H10" s="15" t="s">
        <v>36</v>
      </c>
      <c r="I10" s="14" t="s">
        <v>28</v>
      </c>
      <c r="J10" s="12">
        <v>827</v>
      </c>
      <c r="K10" s="12"/>
      <c r="L10" s="12"/>
      <c r="M10" s="12"/>
      <c r="N10" s="12"/>
      <c r="O10" s="30"/>
    </row>
    <row r="11" s="2" customFormat="1" ht="18" customHeight="1" spans="1:15">
      <c r="A11" s="19"/>
      <c r="B11" s="12"/>
      <c r="C11" s="20"/>
      <c r="D11" s="20"/>
      <c r="E11" s="12"/>
      <c r="F11" s="14"/>
      <c r="G11" s="21"/>
      <c r="H11" s="15" t="s">
        <v>33</v>
      </c>
      <c r="I11" s="14" t="s">
        <v>28</v>
      </c>
      <c r="J11" s="12">
        <v>104</v>
      </c>
      <c r="K11" s="12"/>
      <c r="L11" s="12"/>
      <c r="M11" s="12"/>
      <c r="N11" s="12"/>
      <c r="O11" s="31"/>
    </row>
    <row r="12" s="2" customFormat="1" ht="29" customHeight="1" spans="1:15">
      <c r="A12" s="11">
        <v>6</v>
      </c>
      <c r="B12" s="12"/>
      <c r="C12" s="12" t="s">
        <v>37</v>
      </c>
      <c r="D12" s="12" t="s">
        <v>38</v>
      </c>
      <c r="E12" s="14">
        <v>626.26</v>
      </c>
      <c r="F12" s="14">
        <v>625.99</v>
      </c>
      <c r="G12" s="14">
        <f t="shared" ref="G12:G20" si="1">F12+E12</f>
        <v>1252.25</v>
      </c>
      <c r="H12" s="15" t="s">
        <v>39</v>
      </c>
      <c r="I12" s="14" t="s">
        <v>28</v>
      </c>
      <c r="J12" s="12">
        <v>277</v>
      </c>
      <c r="K12" s="12" t="s">
        <v>40</v>
      </c>
      <c r="L12" s="12" t="s">
        <v>35</v>
      </c>
      <c r="M12" s="12">
        <v>626</v>
      </c>
      <c r="N12" s="12">
        <v>1250</v>
      </c>
      <c r="O12" s="28">
        <v>106940</v>
      </c>
    </row>
    <row r="13" s="2" customFormat="1" ht="29" customHeight="1" spans="1:15">
      <c r="A13" s="11">
        <v>7</v>
      </c>
      <c r="B13" s="12"/>
      <c r="C13" s="12" t="s">
        <v>41</v>
      </c>
      <c r="D13" s="12" t="s">
        <v>42</v>
      </c>
      <c r="E13" s="14">
        <v>577.97</v>
      </c>
      <c r="F13" s="14">
        <v>599.39</v>
      </c>
      <c r="G13" s="14">
        <f t="shared" si="1"/>
        <v>1177.36</v>
      </c>
      <c r="H13" s="15"/>
      <c r="I13" s="14"/>
      <c r="J13" s="12"/>
      <c r="K13" s="12"/>
      <c r="L13" s="12"/>
      <c r="M13" s="12"/>
      <c r="N13" s="12">
        <v>1150</v>
      </c>
      <c r="O13" s="28">
        <v>115000</v>
      </c>
    </row>
    <row r="14" s="2" customFormat="1" ht="29" customHeight="1" spans="1:15">
      <c r="A14" s="11">
        <v>8</v>
      </c>
      <c r="B14" s="12" t="s">
        <v>43</v>
      </c>
      <c r="C14" s="12" t="s">
        <v>44</v>
      </c>
      <c r="D14" s="12" t="s">
        <v>45</v>
      </c>
      <c r="E14" s="14">
        <v>450</v>
      </c>
      <c r="F14" s="14">
        <v>450</v>
      </c>
      <c r="G14" s="14">
        <f t="shared" si="1"/>
        <v>900</v>
      </c>
      <c r="H14" s="15"/>
      <c r="I14" s="14"/>
      <c r="J14" s="12"/>
      <c r="K14" s="12"/>
      <c r="L14" s="12"/>
      <c r="M14" s="12"/>
      <c r="N14" s="12">
        <v>900</v>
      </c>
      <c r="O14" s="28">
        <v>90000</v>
      </c>
    </row>
    <row r="15" s="2" customFormat="1" ht="29" customHeight="1" spans="1:15">
      <c r="A15" s="11">
        <v>9</v>
      </c>
      <c r="B15" s="12" t="s">
        <v>46</v>
      </c>
      <c r="C15" s="12" t="s">
        <v>47</v>
      </c>
      <c r="D15" s="12" t="s">
        <v>48</v>
      </c>
      <c r="E15" s="14">
        <v>380</v>
      </c>
      <c r="F15" s="14">
        <v>380</v>
      </c>
      <c r="G15" s="14">
        <f t="shared" si="1"/>
        <v>760</v>
      </c>
      <c r="H15" s="15" t="s">
        <v>49</v>
      </c>
      <c r="I15" s="14" t="s">
        <v>28</v>
      </c>
      <c r="J15" s="12">
        <v>58</v>
      </c>
      <c r="K15" s="12"/>
      <c r="L15" s="12"/>
      <c r="M15" s="12"/>
      <c r="N15" s="12">
        <v>750</v>
      </c>
      <c r="O15" s="28">
        <v>73840</v>
      </c>
    </row>
    <row r="16" s="2" customFormat="1" ht="29" customHeight="1" spans="1:15">
      <c r="A16" s="11">
        <v>10</v>
      </c>
      <c r="B16" s="12"/>
      <c r="C16" s="12" t="s">
        <v>50</v>
      </c>
      <c r="D16" s="12" t="s">
        <v>51</v>
      </c>
      <c r="E16" s="14">
        <v>784.43</v>
      </c>
      <c r="F16" s="14">
        <v>784.43</v>
      </c>
      <c r="G16" s="14">
        <f t="shared" si="1"/>
        <v>1568.86</v>
      </c>
      <c r="H16" s="15"/>
      <c r="I16" s="14"/>
      <c r="J16" s="12"/>
      <c r="K16" s="12"/>
      <c r="L16" s="12"/>
      <c r="M16" s="12"/>
      <c r="N16" s="12">
        <v>1550</v>
      </c>
      <c r="O16" s="28">
        <v>155000</v>
      </c>
    </row>
    <row r="17" s="2" customFormat="1" ht="29" customHeight="1" spans="1:15">
      <c r="A17" s="11">
        <v>11</v>
      </c>
      <c r="B17" s="12"/>
      <c r="C17" s="12" t="s">
        <v>52</v>
      </c>
      <c r="D17" s="12" t="s">
        <v>53</v>
      </c>
      <c r="E17" s="14">
        <v>376.62</v>
      </c>
      <c r="F17" s="14">
        <v>430.25</v>
      </c>
      <c r="G17" s="14">
        <f t="shared" si="1"/>
        <v>806.87</v>
      </c>
      <c r="H17" s="15"/>
      <c r="I17" s="14"/>
      <c r="J17" s="12"/>
      <c r="K17" s="12" t="s">
        <v>54</v>
      </c>
      <c r="L17" s="12" t="s">
        <v>35</v>
      </c>
      <c r="M17" s="12">
        <v>90</v>
      </c>
      <c r="N17" s="12">
        <v>800</v>
      </c>
      <c r="O17" s="28">
        <v>78200</v>
      </c>
    </row>
    <row r="18" s="2" customFormat="1" ht="29" customHeight="1" spans="1:15">
      <c r="A18" s="11">
        <v>12</v>
      </c>
      <c r="B18" s="12"/>
      <c r="C18" s="14" t="s">
        <v>55</v>
      </c>
      <c r="D18" s="14" t="s">
        <v>56</v>
      </c>
      <c r="E18" s="14">
        <v>420.25</v>
      </c>
      <c r="F18" s="14">
        <v>471.2</v>
      </c>
      <c r="G18" s="14">
        <f t="shared" si="1"/>
        <v>891.45</v>
      </c>
      <c r="H18" s="15"/>
      <c r="I18" s="14"/>
      <c r="J18" s="12"/>
      <c r="K18" s="12"/>
      <c r="L18" s="12"/>
      <c r="M18" s="12"/>
      <c r="N18" s="12">
        <v>850</v>
      </c>
      <c r="O18" s="28">
        <v>85000</v>
      </c>
    </row>
    <row r="19" s="2" customFormat="1" ht="29" customHeight="1" spans="1:15">
      <c r="A19" s="11">
        <v>13</v>
      </c>
      <c r="B19" s="12"/>
      <c r="C19" s="13" t="s">
        <v>57</v>
      </c>
      <c r="D19" s="13" t="s">
        <v>58</v>
      </c>
      <c r="E19" s="12"/>
      <c r="F19" s="14">
        <v>317.34</v>
      </c>
      <c r="G19" s="14">
        <f t="shared" si="1"/>
        <v>317.34</v>
      </c>
      <c r="H19" s="15"/>
      <c r="I19" s="14"/>
      <c r="J19" s="12"/>
      <c r="K19" s="12"/>
      <c r="L19" s="12"/>
      <c r="M19" s="12"/>
      <c r="N19" s="12">
        <v>300</v>
      </c>
      <c r="O19" s="28">
        <v>30000</v>
      </c>
    </row>
    <row r="20" s="2" customFormat="1" ht="25" customHeight="1" spans="1:15">
      <c r="A20" s="11">
        <v>14</v>
      </c>
      <c r="B20" s="12" t="s">
        <v>59</v>
      </c>
      <c r="C20" s="12" t="s">
        <v>60</v>
      </c>
      <c r="D20" s="12" t="s">
        <v>61</v>
      </c>
      <c r="E20" s="14">
        <v>760</v>
      </c>
      <c r="F20" s="14">
        <v>760</v>
      </c>
      <c r="G20" s="16">
        <f t="shared" si="1"/>
        <v>1520</v>
      </c>
      <c r="H20" s="15" t="s">
        <v>62</v>
      </c>
      <c r="I20" s="14" t="s">
        <v>28</v>
      </c>
      <c r="J20" s="12">
        <v>161</v>
      </c>
      <c r="K20" s="12"/>
      <c r="L20" s="12"/>
      <c r="M20" s="12"/>
      <c r="N20" s="12">
        <v>1500</v>
      </c>
      <c r="O20" s="29">
        <v>131580</v>
      </c>
    </row>
    <row r="21" s="2" customFormat="1" ht="25" customHeight="1" spans="1:15">
      <c r="A21" s="11"/>
      <c r="B21" s="12"/>
      <c r="C21" s="12"/>
      <c r="D21" s="12"/>
      <c r="E21" s="14"/>
      <c r="F21" s="14"/>
      <c r="G21" s="21"/>
      <c r="H21" s="22" t="s">
        <v>63</v>
      </c>
      <c r="I21" s="12" t="s">
        <v>24</v>
      </c>
      <c r="J21" s="12">
        <v>760</v>
      </c>
      <c r="K21" s="12"/>
      <c r="L21" s="12"/>
      <c r="M21" s="12"/>
      <c r="N21" s="12"/>
      <c r="O21" s="31"/>
    </row>
    <row r="22" s="2" customFormat="1" ht="29" customHeight="1" spans="1:15">
      <c r="A22" s="11">
        <v>15</v>
      </c>
      <c r="B22" s="12"/>
      <c r="C22" s="12" t="s">
        <v>64</v>
      </c>
      <c r="D22" s="12" t="s">
        <v>65</v>
      </c>
      <c r="E22" s="14">
        <v>321.22</v>
      </c>
      <c r="F22" s="14">
        <v>442.69</v>
      </c>
      <c r="G22" s="14">
        <f t="shared" ref="G22:G24" si="2">F22+E22</f>
        <v>763.91</v>
      </c>
      <c r="H22" s="23"/>
      <c r="I22" s="14"/>
      <c r="J22" s="12"/>
      <c r="K22" s="12" t="s">
        <v>66</v>
      </c>
      <c r="L22" s="12" t="s">
        <v>35</v>
      </c>
      <c r="M22" s="12">
        <v>107</v>
      </c>
      <c r="N22" s="12">
        <v>750</v>
      </c>
      <c r="O22" s="28">
        <v>72860</v>
      </c>
    </row>
    <row r="23" s="2" customFormat="1" ht="29" customHeight="1" spans="1:15">
      <c r="A23" s="11">
        <v>16</v>
      </c>
      <c r="B23" s="12"/>
      <c r="C23" s="12" t="s">
        <v>67</v>
      </c>
      <c r="D23" s="12" t="s">
        <v>68</v>
      </c>
      <c r="E23" s="14">
        <v>756.33</v>
      </c>
      <c r="F23" s="14">
        <v>756.33</v>
      </c>
      <c r="G23" s="14">
        <f t="shared" si="2"/>
        <v>1512.66</v>
      </c>
      <c r="H23" s="15"/>
      <c r="I23" s="14"/>
      <c r="J23" s="12"/>
      <c r="K23" s="12"/>
      <c r="L23" s="12"/>
      <c r="M23" s="12"/>
      <c r="N23" s="12">
        <v>1500</v>
      </c>
      <c r="O23" s="28">
        <v>150000</v>
      </c>
    </row>
    <row r="24" s="2" customFormat="1" ht="20" customHeight="1" spans="1:15">
      <c r="A24" s="6">
        <v>17</v>
      </c>
      <c r="B24" s="12"/>
      <c r="C24" s="13" t="s">
        <v>69</v>
      </c>
      <c r="D24" s="13" t="s">
        <v>70</v>
      </c>
      <c r="E24" s="16">
        <v>772.9</v>
      </c>
      <c r="F24" s="16">
        <v>778.02</v>
      </c>
      <c r="G24" s="16">
        <f t="shared" si="2"/>
        <v>1550.92</v>
      </c>
      <c r="H24" s="15"/>
      <c r="I24" s="14"/>
      <c r="J24" s="12"/>
      <c r="K24" s="12" t="s">
        <v>71</v>
      </c>
      <c r="L24" s="12" t="s">
        <v>35</v>
      </c>
      <c r="M24" s="12">
        <v>156</v>
      </c>
      <c r="N24" s="12">
        <v>1550</v>
      </c>
      <c r="O24" s="29">
        <v>139180</v>
      </c>
    </row>
    <row r="25" s="2" customFormat="1" ht="20" customHeight="1" spans="1:15">
      <c r="A25" s="9"/>
      <c r="B25" s="12"/>
      <c r="C25" s="17"/>
      <c r="D25" s="17"/>
      <c r="E25" s="18"/>
      <c r="F25" s="18"/>
      <c r="G25" s="18"/>
      <c r="H25" s="15"/>
      <c r="I25" s="14"/>
      <c r="J25" s="12"/>
      <c r="K25" s="12" t="s">
        <v>72</v>
      </c>
      <c r="L25" s="12" t="s">
        <v>35</v>
      </c>
      <c r="M25" s="12">
        <v>73</v>
      </c>
      <c r="N25" s="12"/>
      <c r="O25" s="30"/>
    </row>
    <row r="26" s="2" customFormat="1" ht="20" customHeight="1" spans="1:15">
      <c r="A26" s="19"/>
      <c r="B26" s="12"/>
      <c r="C26" s="20"/>
      <c r="D26" s="20"/>
      <c r="E26" s="21"/>
      <c r="F26" s="21"/>
      <c r="G26" s="21"/>
      <c r="H26" s="15"/>
      <c r="I26" s="14"/>
      <c r="J26" s="12"/>
      <c r="K26" s="12" t="s">
        <v>73</v>
      </c>
      <c r="L26" s="12" t="s">
        <v>35</v>
      </c>
      <c r="M26" s="12">
        <v>562</v>
      </c>
      <c r="N26" s="12"/>
      <c r="O26" s="31"/>
    </row>
    <row r="27" s="2" customFormat="1" ht="29" customHeight="1" spans="1:15">
      <c r="A27" s="11">
        <v>18</v>
      </c>
      <c r="B27" s="12" t="s">
        <v>74</v>
      </c>
      <c r="C27" s="12" t="s">
        <v>75</v>
      </c>
      <c r="D27" s="12" t="s">
        <v>76</v>
      </c>
      <c r="E27" s="14">
        <v>416.5</v>
      </c>
      <c r="F27" s="14">
        <v>416.5</v>
      </c>
      <c r="G27" s="14">
        <f t="shared" ref="G27:G36" si="3">F27+E27</f>
        <v>833</v>
      </c>
      <c r="H27" s="15"/>
      <c r="I27" s="14"/>
      <c r="J27" s="12"/>
      <c r="K27" s="12"/>
      <c r="L27" s="12"/>
      <c r="M27" s="12"/>
      <c r="N27" s="12">
        <v>800</v>
      </c>
      <c r="O27" s="28">
        <v>80000</v>
      </c>
    </row>
    <row r="28" s="2" customFormat="1" ht="29" customHeight="1" spans="1:15">
      <c r="A28" s="11">
        <v>19</v>
      </c>
      <c r="B28" s="12"/>
      <c r="C28" s="12" t="s">
        <v>77</v>
      </c>
      <c r="D28" s="12" t="s">
        <v>78</v>
      </c>
      <c r="E28" s="14">
        <v>393.5</v>
      </c>
      <c r="F28" s="14">
        <v>393.5</v>
      </c>
      <c r="G28" s="14">
        <f t="shared" si="3"/>
        <v>787</v>
      </c>
      <c r="H28" s="15" t="s">
        <v>79</v>
      </c>
      <c r="I28" s="14" t="s">
        <v>24</v>
      </c>
      <c r="J28" s="12">
        <v>421</v>
      </c>
      <c r="K28" s="12"/>
      <c r="L28" s="12"/>
      <c r="M28" s="12"/>
      <c r="N28" s="12">
        <v>750</v>
      </c>
      <c r="O28" s="28">
        <v>66580</v>
      </c>
    </row>
    <row r="29" s="2" customFormat="1" ht="29" customHeight="1" spans="1:15">
      <c r="A29" s="11">
        <v>20</v>
      </c>
      <c r="B29" s="12"/>
      <c r="C29" s="12" t="s">
        <v>80</v>
      </c>
      <c r="D29" s="12" t="s">
        <v>81</v>
      </c>
      <c r="E29" s="14">
        <v>465.7</v>
      </c>
      <c r="F29" s="14">
        <v>465.7</v>
      </c>
      <c r="G29" s="14">
        <f t="shared" si="3"/>
        <v>931.4</v>
      </c>
      <c r="H29" s="15"/>
      <c r="I29" s="14"/>
      <c r="J29" s="12"/>
      <c r="K29" s="12"/>
      <c r="L29" s="12"/>
      <c r="M29" s="12"/>
      <c r="N29" s="12">
        <v>900</v>
      </c>
      <c r="O29" s="28">
        <v>90000</v>
      </c>
    </row>
    <row r="30" s="2" customFormat="1" ht="29" customHeight="1" spans="1:15">
      <c r="A30" s="11">
        <v>21</v>
      </c>
      <c r="B30" s="12"/>
      <c r="C30" s="12" t="s">
        <v>82</v>
      </c>
      <c r="D30" s="12" t="s">
        <v>83</v>
      </c>
      <c r="E30" s="14">
        <v>582.4</v>
      </c>
      <c r="F30" s="14">
        <v>582.4</v>
      </c>
      <c r="G30" s="14">
        <f t="shared" si="3"/>
        <v>1164.8</v>
      </c>
      <c r="H30" s="15" t="s">
        <v>84</v>
      </c>
      <c r="I30" s="14" t="s">
        <v>28</v>
      </c>
      <c r="J30" s="12">
        <v>187</v>
      </c>
      <c r="K30" s="12" t="s">
        <v>85</v>
      </c>
      <c r="L30" s="12" t="s">
        <v>35</v>
      </c>
      <c r="M30" s="12">
        <v>376</v>
      </c>
      <c r="N30" s="12">
        <v>1150</v>
      </c>
      <c r="O30" s="28">
        <v>103740</v>
      </c>
    </row>
    <row r="31" s="2" customFormat="1" ht="29" customHeight="1" spans="1:15">
      <c r="A31" s="11">
        <v>22</v>
      </c>
      <c r="B31" s="12"/>
      <c r="C31" s="12" t="s">
        <v>86</v>
      </c>
      <c r="D31" s="12" t="s">
        <v>87</v>
      </c>
      <c r="E31" s="14">
        <v>465.3</v>
      </c>
      <c r="F31" s="14">
        <v>465.3</v>
      </c>
      <c r="G31" s="14">
        <f t="shared" si="3"/>
        <v>930.6</v>
      </c>
      <c r="H31" s="15"/>
      <c r="I31" s="14"/>
      <c r="J31" s="12"/>
      <c r="K31" s="12"/>
      <c r="L31" s="12"/>
      <c r="M31" s="12"/>
      <c r="N31" s="12">
        <v>900</v>
      </c>
      <c r="O31" s="28">
        <v>90000</v>
      </c>
    </row>
    <row r="32" s="2" customFormat="1" ht="29" customHeight="1" spans="1:15">
      <c r="A32" s="11">
        <v>23</v>
      </c>
      <c r="B32" s="12"/>
      <c r="C32" s="12" t="s">
        <v>88</v>
      </c>
      <c r="D32" s="12" t="s">
        <v>89</v>
      </c>
      <c r="E32" s="14">
        <v>690.2</v>
      </c>
      <c r="F32" s="14">
        <v>690.2</v>
      </c>
      <c r="G32" s="14">
        <f t="shared" si="3"/>
        <v>1380.4</v>
      </c>
      <c r="H32" s="15"/>
      <c r="I32" s="14"/>
      <c r="J32" s="12"/>
      <c r="K32" s="12"/>
      <c r="L32" s="12"/>
      <c r="M32" s="12"/>
      <c r="N32" s="12">
        <v>1350</v>
      </c>
      <c r="O32" s="28">
        <v>135000</v>
      </c>
    </row>
    <row r="33" s="2" customFormat="1" ht="29" customHeight="1" spans="1:15">
      <c r="A33" s="11">
        <v>24</v>
      </c>
      <c r="B33" s="12" t="s">
        <v>90</v>
      </c>
      <c r="C33" s="12" t="s">
        <v>91</v>
      </c>
      <c r="D33" s="12" t="s">
        <v>92</v>
      </c>
      <c r="E33" s="14">
        <v>782.3</v>
      </c>
      <c r="F33" s="14">
        <v>665.2</v>
      </c>
      <c r="G33" s="14">
        <f t="shared" si="3"/>
        <v>1447.5</v>
      </c>
      <c r="H33" s="14"/>
      <c r="I33" s="14"/>
      <c r="J33" s="12"/>
      <c r="K33" s="12"/>
      <c r="L33" s="12"/>
      <c r="M33" s="12"/>
      <c r="N33" s="12">
        <v>1400</v>
      </c>
      <c r="O33" s="28">
        <v>140000</v>
      </c>
    </row>
    <row r="34" s="2" customFormat="1" ht="29" customHeight="1" spans="1:15">
      <c r="A34" s="11">
        <v>25</v>
      </c>
      <c r="B34" s="12"/>
      <c r="C34" s="12" t="s">
        <v>93</v>
      </c>
      <c r="D34" s="12" t="s">
        <v>94</v>
      </c>
      <c r="E34" s="14">
        <v>508</v>
      </c>
      <c r="F34" s="14">
        <v>508</v>
      </c>
      <c r="G34" s="14">
        <f t="shared" si="3"/>
        <v>1016</v>
      </c>
      <c r="H34" s="14"/>
      <c r="I34" s="14"/>
      <c r="J34" s="12"/>
      <c r="K34" s="12" t="s">
        <v>95</v>
      </c>
      <c r="L34" s="12" t="s">
        <v>35</v>
      </c>
      <c r="M34" s="12">
        <v>273</v>
      </c>
      <c r="N34" s="12">
        <v>1000</v>
      </c>
      <c r="O34" s="28">
        <v>94540</v>
      </c>
    </row>
    <row r="35" s="2" customFormat="1" ht="29" customHeight="1" spans="1:15">
      <c r="A35" s="11">
        <v>26</v>
      </c>
      <c r="B35" s="12"/>
      <c r="C35" s="12" t="s">
        <v>96</v>
      </c>
      <c r="D35" s="12" t="s">
        <v>97</v>
      </c>
      <c r="E35" s="14">
        <v>606.4</v>
      </c>
      <c r="F35" s="14">
        <v>507.4</v>
      </c>
      <c r="G35" s="14">
        <f t="shared" si="3"/>
        <v>1113.8</v>
      </c>
      <c r="H35" s="14"/>
      <c r="I35" s="14"/>
      <c r="J35" s="12"/>
      <c r="K35" s="32" t="s">
        <v>98</v>
      </c>
      <c r="L35" s="12" t="s">
        <v>35</v>
      </c>
      <c r="M35" s="12">
        <v>520</v>
      </c>
      <c r="N35" s="12">
        <v>1100</v>
      </c>
      <c r="O35" s="28">
        <v>99600</v>
      </c>
    </row>
    <row r="36" s="1" customFormat="1" ht="29" customHeight="1" spans="1:15">
      <c r="A36" s="11">
        <v>27</v>
      </c>
      <c r="B36" s="12"/>
      <c r="C36" s="12" t="s">
        <v>99</v>
      </c>
      <c r="D36" s="14" t="s">
        <v>100</v>
      </c>
      <c r="E36" s="24">
        <v>211.96</v>
      </c>
      <c r="F36" s="14"/>
      <c r="G36" s="14">
        <f t="shared" si="3"/>
        <v>211.96</v>
      </c>
      <c r="H36" s="14"/>
      <c r="I36" s="14"/>
      <c r="J36" s="32"/>
      <c r="K36" s="12"/>
      <c r="L36" s="32"/>
      <c r="M36" s="32"/>
      <c r="N36" s="32">
        <v>200</v>
      </c>
      <c r="O36" s="28">
        <v>20000</v>
      </c>
    </row>
    <row r="37" s="1" customFormat="1" ht="29" customHeight="1" spans="1:15">
      <c r="A37" s="11" t="s">
        <v>13</v>
      </c>
      <c r="B37" s="11"/>
      <c r="C37" s="11"/>
      <c r="D37" s="11"/>
      <c r="E37" s="24">
        <f>SUM(E5:E36)</f>
        <v>15874.19</v>
      </c>
      <c r="F37" s="14">
        <f>SUM(F5:F36)</f>
        <v>15581.23</v>
      </c>
      <c r="G37" s="14">
        <f>SUM(G5:G36)</f>
        <v>31455.42</v>
      </c>
      <c r="H37" s="14"/>
      <c r="I37" s="14"/>
      <c r="J37" s="32">
        <f t="shared" ref="J37:N37" si="4">SUM(J5:J36)</f>
        <v>4619</v>
      </c>
      <c r="K37" s="12"/>
      <c r="L37" s="32"/>
      <c r="M37" s="32">
        <f t="shared" si="4"/>
        <v>2880</v>
      </c>
      <c r="N37" s="32">
        <f t="shared" si="4"/>
        <v>30900</v>
      </c>
      <c r="O37" s="28">
        <v>2752720</v>
      </c>
    </row>
    <row r="38" s="1" customFormat="1" ht="62" customHeight="1" spans="1:16374">
      <c r="A38" s="25" t="s">
        <v>101</v>
      </c>
      <c r="B38" s="25"/>
      <c r="C38" s="25"/>
      <c r="D38" s="25"/>
      <c r="E38" s="25"/>
      <c r="F38" s="25"/>
      <c r="G38" s="25"/>
      <c r="H38" s="25"/>
      <c r="I38" s="25"/>
      <c r="J38" s="25"/>
      <c r="K38" s="25"/>
      <c r="L38" s="25"/>
      <c r="M38" s="25"/>
      <c r="N38" s="25"/>
      <c r="O38" s="25"/>
      <c r="XDV38" s="4"/>
      <c r="XDW38" s="4"/>
      <c r="XDX38" s="4"/>
      <c r="XDY38" s="4"/>
      <c r="XDZ38" s="4"/>
      <c r="XEA38" s="4"/>
      <c r="XEB38" s="4"/>
      <c r="XEC38" s="4"/>
      <c r="XED38" s="4"/>
      <c r="XEE38" s="4"/>
      <c r="XEF38" s="4"/>
      <c r="XEG38" s="4"/>
      <c r="XEH38" s="4"/>
      <c r="XEI38" s="4"/>
      <c r="XEJ38" s="4"/>
      <c r="XEK38" s="4"/>
      <c r="XEL38" s="4"/>
      <c r="XEM38" s="4"/>
      <c r="XEN38" s="4"/>
      <c r="XEO38" s="4"/>
      <c r="XEP38" s="4"/>
      <c r="XEQ38" s="4"/>
      <c r="XER38" s="4"/>
      <c r="XES38" s="4"/>
      <c r="XET38" s="4"/>
    </row>
  </sheetData>
  <mergeCells count="42">
    <mergeCell ref="A1:O1"/>
    <mergeCell ref="J2:O2"/>
    <mergeCell ref="E3:G3"/>
    <mergeCell ref="H3:J3"/>
    <mergeCell ref="K3:M3"/>
    <mergeCell ref="A37:D37"/>
    <mergeCell ref="A38:O38"/>
    <mergeCell ref="A3:A4"/>
    <mergeCell ref="A9:A11"/>
    <mergeCell ref="A20:A21"/>
    <mergeCell ref="A24:A26"/>
    <mergeCell ref="B3:B4"/>
    <mergeCell ref="B6:B13"/>
    <mergeCell ref="B15:B19"/>
    <mergeCell ref="B20:B26"/>
    <mergeCell ref="B27:B32"/>
    <mergeCell ref="B33:B36"/>
    <mergeCell ref="C3:C4"/>
    <mergeCell ref="C9:C11"/>
    <mergeCell ref="C20:C21"/>
    <mergeCell ref="C24:C26"/>
    <mergeCell ref="D3:D4"/>
    <mergeCell ref="D9:D11"/>
    <mergeCell ref="D20:D21"/>
    <mergeCell ref="D24:D26"/>
    <mergeCell ref="E9:E11"/>
    <mergeCell ref="E20:E21"/>
    <mergeCell ref="E24:E26"/>
    <mergeCell ref="F9:F11"/>
    <mergeCell ref="F20:F21"/>
    <mergeCell ref="F24:F26"/>
    <mergeCell ref="G9:G11"/>
    <mergeCell ref="G20:G21"/>
    <mergeCell ref="G24:G26"/>
    <mergeCell ref="N3:N4"/>
    <mergeCell ref="N9:N11"/>
    <mergeCell ref="N20:N21"/>
    <mergeCell ref="N24:N26"/>
    <mergeCell ref="O3:O4"/>
    <mergeCell ref="O9:O11"/>
    <mergeCell ref="O20:O21"/>
    <mergeCell ref="O24:O2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真实梦境</cp:lastModifiedBy>
  <dcterms:created xsi:type="dcterms:W3CDTF">2023-12-18T06:27:00Z</dcterms:created>
  <dcterms:modified xsi:type="dcterms:W3CDTF">2023-12-20T06:50:27Z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DCCEA3039D1A4E278DA6F41AA53BD092</vt:lpwstr>
  </property>
  <property fmtid="{D5CDD505-2E9C-101B-9397-08002B2CF9AE}" pid="3" name="KSOProductBuildVer">
    <vt:lpwstr>2052-11.8.2.11542</vt:lpwstr>
  </property>
  <property fmtid="{D5CDD505-2E9C-101B-9397-08002B2CF9AE}" pid="4" name="KSOReadingLayout">
    <vt:bool>true</vt:bool>
  </property>
</Properties>
</file>