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<sst xmlns="http://schemas.openxmlformats.org/spreadsheetml/2006/main" count="45" uniqueCount="38">
  <si>
    <t>海安市2024年农业生产社会化服务作业补助汇总表（收割机错误更新）</t>
  </si>
  <si>
    <t>序号</t>
  </si>
  <si>
    <t>区镇</t>
  </si>
  <si>
    <t>申报主体名称</t>
  </si>
  <si>
    <t>负责人
姓名</t>
  </si>
  <si>
    <t>农机具所在地址（精确到镇村）</t>
  </si>
  <si>
    <t>机具类型
（收割机/插秧机/播种机）</t>
  </si>
  <si>
    <t>智能终端设备号</t>
  </si>
  <si>
    <t>最终认定海安作业面积</t>
  </si>
  <si>
    <t>应扣减流转等面积</t>
  </si>
  <si>
    <t>应申报面积</t>
  </si>
  <si>
    <t>作业请单面积</t>
  </si>
  <si>
    <t>应扣减面积</t>
  </si>
  <si>
    <t>补贴面积
取整</t>
  </si>
  <si>
    <t>备注</t>
  </si>
  <si>
    <t>墩头镇</t>
  </si>
  <si>
    <t>吴如晖</t>
  </si>
  <si>
    <t>墩头镇凤阳村十二组</t>
  </si>
  <si>
    <t>收割机</t>
  </si>
  <si>
    <t>1095c2ea</t>
  </si>
  <si>
    <t>11月3日有31.14亩，11月6日有20.28显示跨区，经核实在凤阳村</t>
  </si>
  <si>
    <t>雅周镇</t>
  </si>
  <si>
    <t>刘小春</t>
  </si>
  <si>
    <t>雅周镇金庄村</t>
  </si>
  <si>
    <t>自愿放弃申报金庄合作社面积255.88，清单面积审核错误</t>
  </si>
  <si>
    <t>丁庆友</t>
  </si>
  <si>
    <t>雅周镇东夏村</t>
  </si>
  <si>
    <t>原计算两季，实际仅申报小面收割</t>
  </si>
  <si>
    <t>白甸镇</t>
  </si>
  <si>
    <t>海安鑫盛家庭农场</t>
  </si>
  <si>
    <t>李小强</t>
  </si>
  <si>
    <t>海安市白甸镇施溪村四组</t>
  </si>
  <si>
    <t>1095a8b8</t>
  </si>
  <si>
    <t>原计算两季，实际只申报水稻收割</t>
  </si>
  <si>
    <t>1095a87d</t>
  </si>
  <si>
    <t>10769e2a</t>
  </si>
  <si>
    <t>10769dce</t>
  </si>
  <si>
    <t xml:space="preserve">注：1.收割涉及稻麦两季，应申报面积=实际在海安作业统计面积—申报土地流转面积*2，其中后台统计数据以2024年11月20日系统导出数据为准。部分主体是申报一季的扣减一次流转面积。
    2.应申报面积和作业清单面积差距在10%以下的，补贴面积以应申报面积计算；差距在10%以上的，最终补贴面积=应申报面积—½│应申报面积-作业清单面积│。
    3.最终补贴面积省略小数点后数字，只计算到个位。
    4.监督电话：市农业农村局81868611。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</si>
</sst>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A1" sqref="A1:N1"/>
    </sheetView>
  </sheetViews>
  <sheetFormatPr defaultColWidth="9" defaultRowHeight="26" customHeight="1"/>
  <cols>
    <col min="1" max="1" width="4.5" style="3" customWidth="1"/>
    <col min="2" max="2" width="7.25" style="1" customWidth="1"/>
    <col min="3" max="3" width="12.8833333333333" style="3" customWidth="1"/>
    <col min="4" max="4" width="9.5" style="3" customWidth="1"/>
    <col min="5" max="5" width="11.625" style="4" customWidth="1"/>
    <col min="6" max="6" width="11" style="3" customWidth="1"/>
    <col min="7" max="7" width="10.1333333333333" style="3" customWidth="1"/>
    <col min="8" max="8" width="10.375" style="3" customWidth="1"/>
    <col min="9" max="9" width="9" style="3" customWidth="1"/>
    <col min="10" max="10" width="10.625" style="3" customWidth="1"/>
    <col min="11" max="11" width="9" style="3" customWidth="1"/>
    <col min="12" max="12" width="16" style="5" customWidth="1"/>
    <col min="13" max="13" width="12.5" style="3" customWidth="1"/>
    <col min="14" max="14" width="17" style="4" customWidth="1"/>
    <col min="15" max="16384" width="9" style="3"/>
  </cols>
  <sheetData>
    <row r="1" s="1" customFormat="1" ht="36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7"/>
    </row>
    <row r="2" s="2" customFormat="1" ht="48" customHeight="1" spans="1:14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10" t="s">
        <v>9</v>
      </c>
      <c r="J2" s="7" t="s">
        <v>10</v>
      </c>
      <c r="K2" s="7" t="s">
        <v>11</v>
      </c>
      <c r="L2" s="28" t="s">
        <v>12</v>
      </c>
      <c r="M2" s="7" t="s">
        <v>13</v>
      </c>
      <c r="N2" s="8" t="s">
        <v>14</v>
      </c>
    </row>
    <row r="3" s="2" customFormat="1" ht="72" customHeight="1" spans="1:14">
      <c r="A3" s="10">
        <v>1</v>
      </c>
      <c r="B3" s="11" t="s">
        <v>15</v>
      </c>
      <c r="C3" s="11" t="s">
        <v>16</v>
      </c>
      <c r="D3" s="11" t="s">
        <v>16</v>
      </c>
      <c r="E3" s="12" t="s">
        <v>17</v>
      </c>
      <c r="F3" s="11" t="s">
        <v>18</v>
      </c>
      <c r="G3" s="13" t="s">
        <v>19</v>
      </c>
      <c r="H3" s="11">
        <v>855.07</v>
      </c>
      <c r="I3" s="11"/>
      <c r="J3" s="11">
        <v>855.07</v>
      </c>
      <c r="K3" s="11">
        <v>856.04</v>
      </c>
      <c r="L3" s="29"/>
      <c r="M3" s="11">
        <v>855</v>
      </c>
      <c r="N3" s="30" t="s">
        <v>20</v>
      </c>
    </row>
    <row r="4" s="2" customFormat="1" ht="59" customHeight="1" spans="1:15">
      <c r="A4" s="10">
        <v>2</v>
      </c>
      <c r="B4" s="11" t="s">
        <v>21</v>
      </c>
      <c r="C4" s="14" t="s">
        <v>22</v>
      </c>
      <c r="D4" s="14" t="s">
        <v>22</v>
      </c>
      <c r="E4" s="12" t="s">
        <v>23</v>
      </c>
      <c r="F4" s="11" t="s">
        <v>18</v>
      </c>
      <c r="G4" s="14">
        <v>10769030</v>
      </c>
      <c r="H4" s="11">
        <v>1037.17</v>
      </c>
      <c r="I4" s="11">
        <v>255.88</v>
      </c>
      <c r="J4" s="11">
        <v>781.29</v>
      </c>
      <c r="K4" s="11">
        <v>733.36</v>
      </c>
      <c r="L4" s="29"/>
      <c r="M4" s="11">
        <v>781</v>
      </c>
      <c r="N4" s="30" t="s">
        <v>24</v>
      </c>
      <c r="O4" s="31"/>
    </row>
    <row r="5" s="2" customFormat="1" ht="40" customHeight="1" spans="1:15">
      <c r="A5" s="15">
        <v>3</v>
      </c>
      <c r="B5" s="14" t="s">
        <v>21</v>
      </c>
      <c r="C5" s="16" t="s">
        <v>25</v>
      </c>
      <c r="D5" s="14" t="s">
        <v>25</v>
      </c>
      <c r="E5" s="14" t="s">
        <v>26</v>
      </c>
      <c r="F5" s="14" t="s">
        <v>18</v>
      </c>
      <c r="G5" s="14">
        <v>10954220</v>
      </c>
      <c r="H5" s="14">
        <v>937.5</v>
      </c>
      <c r="I5" s="14"/>
      <c r="J5" s="14">
        <v>937.5</v>
      </c>
      <c r="K5" s="14">
        <v>933.47</v>
      </c>
      <c r="L5" s="32"/>
      <c r="M5" s="14">
        <v>937</v>
      </c>
      <c r="N5" s="30" t="s">
        <v>27</v>
      </c>
      <c r="O5" s="31"/>
    </row>
    <row r="6" s="2" customFormat="1" customHeight="1" spans="1:15">
      <c r="A6" s="17">
        <v>4</v>
      </c>
      <c r="B6" s="18" t="s">
        <v>28</v>
      </c>
      <c r="C6" s="18" t="s">
        <v>29</v>
      </c>
      <c r="D6" s="11" t="s">
        <v>30</v>
      </c>
      <c r="E6" s="11" t="s">
        <v>31</v>
      </c>
      <c r="F6" s="11" t="s">
        <v>18</v>
      </c>
      <c r="G6" s="14" t="s">
        <v>32</v>
      </c>
      <c r="H6" s="11">
        <v>940.44</v>
      </c>
      <c r="I6" s="18">
        <v>806.2</v>
      </c>
      <c r="J6" s="18">
        <f>H6+H7+H8+H9-I6</f>
        <v>2713.2</v>
      </c>
      <c r="K6" s="11">
        <v>3243.68</v>
      </c>
      <c r="L6" s="33">
        <f>ABS(J6-K6)/2</f>
        <v>265.24</v>
      </c>
      <c r="M6" s="18">
        <v>2447</v>
      </c>
      <c r="N6" s="34" t="s">
        <v>33</v>
      </c>
      <c r="O6" s="31"/>
    </row>
    <row r="7" s="2" customFormat="1" customHeight="1" spans="1:15">
      <c r="A7" s="19"/>
      <c r="B7" s="20"/>
      <c r="C7" s="20"/>
      <c r="D7" s="11"/>
      <c r="E7" s="11"/>
      <c r="F7" s="11"/>
      <c r="G7" s="14" t="s">
        <v>34</v>
      </c>
      <c r="H7" s="11">
        <v>592.74</v>
      </c>
      <c r="I7" s="20"/>
      <c r="J7" s="20"/>
      <c r="K7" s="11"/>
      <c r="L7" s="35"/>
      <c r="M7" s="20"/>
      <c r="N7" s="36"/>
      <c r="O7" s="31"/>
    </row>
    <row r="8" s="2" customFormat="1" customHeight="1" spans="1:15">
      <c r="A8" s="19"/>
      <c r="B8" s="20"/>
      <c r="C8" s="20"/>
      <c r="D8" s="11"/>
      <c r="E8" s="11"/>
      <c r="F8" s="11"/>
      <c r="G8" s="14" t="s">
        <v>35</v>
      </c>
      <c r="H8" s="11">
        <v>985.04</v>
      </c>
      <c r="I8" s="20"/>
      <c r="J8" s="20"/>
      <c r="K8" s="11"/>
      <c r="L8" s="35"/>
      <c r="M8" s="20"/>
      <c r="N8" s="36"/>
      <c r="O8" s="31"/>
    </row>
    <row r="9" s="2" customFormat="1" ht="34" customHeight="1" spans="1:15">
      <c r="A9" s="21"/>
      <c r="B9" s="22"/>
      <c r="C9" s="22"/>
      <c r="D9" s="11"/>
      <c r="E9" s="11"/>
      <c r="F9" s="11"/>
      <c r="G9" s="11" t="s">
        <v>36</v>
      </c>
      <c r="H9" s="11">
        <v>1001.18</v>
      </c>
      <c r="I9" s="22"/>
      <c r="J9" s="22"/>
      <c r="K9" s="11"/>
      <c r="L9" s="37"/>
      <c r="M9" s="22"/>
      <c r="N9" s="38"/>
      <c r="O9" s="31"/>
    </row>
    <row r="10" s="2" customFormat="1" customHeight="1" spans="1:14">
      <c r="A10" s="7"/>
      <c r="B10" s="23"/>
      <c r="C10" s="14"/>
      <c r="D10" s="23"/>
      <c r="E10" s="23"/>
      <c r="F10" s="23"/>
      <c r="G10" s="24"/>
      <c r="H10" s="23">
        <f t="shared" ref="H10:M10" si="0">SUM(H3:H9)</f>
        <v>6349.14</v>
      </c>
      <c r="I10" s="23">
        <f t="shared" si="0"/>
        <v>1062.08</v>
      </c>
      <c r="J10" s="23">
        <f t="shared" si="0"/>
        <v>5287.06</v>
      </c>
      <c r="K10" s="23">
        <f t="shared" si="0"/>
        <v>5766.55</v>
      </c>
      <c r="L10" s="39">
        <f t="shared" si="0"/>
        <v>265.24</v>
      </c>
      <c r="M10" s="23">
        <f t="shared" si="0"/>
        <v>5020</v>
      </c>
      <c r="N10" s="8"/>
    </row>
    <row r="11" s="3" customFormat="1" ht="78" customHeight="1" spans="1:14">
      <c r="A11" s="25" t="s">
        <v>37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40"/>
    </row>
  </sheetData>
  <mergeCells count="15">
    <mergeCell ref="A1:N1"/>
    <mergeCell ref="A11:N11"/>
    <mergeCell ref="A6:A9"/>
    <mergeCell ref="B6:B9"/>
    <mergeCell ref="C6:C9"/>
    <mergeCell ref="D6:D9"/>
    <mergeCell ref="E6:E9"/>
    <mergeCell ref="F6:F9"/>
    <mergeCell ref="I6:I9"/>
    <mergeCell ref="J6:J9"/>
    <mergeCell ref="K6:K9"/>
    <mergeCell ref="L6:L9"/>
    <mergeCell ref="M6:M9"/>
    <mergeCell ref="N6:N9"/>
    <mergeCell ref="O6:O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真实梦境</cp:lastModifiedBy>
  <dcterms:created xsi:type="dcterms:W3CDTF">2024-12-08T08:30:20Z</dcterms:created>
  <dcterms:modified xsi:type="dcterms:W3CDTF">2024-12-08T08:32:53Z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AF7D9B39E22F4F649A8542043086B1DD</vt:lpwstr>
  </property>
  <property fmtid="{D5CDD505-2E9C-101B-9397-08002B2CF9AE}" pid="3" name="KSOProductBuildVer">
    <vt:lpwstr>2052-11.8.2.11542</vt:lpwstr>
  </property>
</Properties>
</file>