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8505" windowHeight="4350" activeTab="0"/>
  </bookViews>
  <sheets>
    <sheet name="汇总表" sheetId="1" r:id="rId1"/>
    <sheet name="分村" sheetId="2" r:id="rId2"/>
  </sheets>
  <definedNames>
    <definedName name="_xlnm.Print_Titles" localSheetId="1">'分村'!$1:$2</definedName>
  </definedNames>
  <calcPr calcMode="manual" fullCalcOnLoad="1"/>
</workbook>
</file>

<file path=xl/sharedStrings.xml><?xml version="1.0" encoding="utf-8"?>
<sst xmlns="http://schemas.openxmlformats.org/spreadsheetml/2006/main" count="261" uniqueCount="248">
  <si>
    <t>区镇</t>
  </si>
  <si>
    <t>村名称</t>
  </si>
  <si>
    <t>作业面积（亩）</t>
  </si>
  <si>
    <t>省补总额（元）</t>
  </si>
  <si>
    <t>雅周镇</t>
  </si>
  <si>
    <t>小  计</t>
  </si>
  <si>
    <t>小  计</t>
  </si>
  <si>
    <t>小  计</t>
  </si>
  <si>
    <t>小  计</t>
  </si>
  <si>
    <t>小  计</t>
  </si>
  <si>
    <t>合  计</t>
  </si>
  <si>
    <t>大陈庄村</t>
  </si>
  <si>
    <t>天鹅村</t>
  </si>
  <si>
    <t>小  计</t>
  </si>
  <si>
    <t>柴垛村</t>
  </si>
  <si>
    <t>南莫镇</t>
  </si>
  <si>
    <t>小  计</t>
  </si>
  <si>
    <t>平桥村</t>
  </si>
  <si>
    <t>凤山村</t>
  </si>
  <si>
    <t>章郭村</t>
  </si>
  <si>
    <t>万庄村</t>
  </si>
  <si>
    <t>周桥村</t>
  </si>
  <si>
    <t>胡庄村</t>
  </si>
  <si>
    <t>崔母村</t>
  </si>
  <si>
    <t>陆庄村</t>
  </si>
  <si>
    <t>创新村</t>
  </si>
  <si>
    <t>刘圩村</t>
  </si>
  <si>
    <t>罗町村</t>
  </si>
  <si>
    <t>郭楼村</t>
  </si>
  <si>
    <t>中桥村</t>
  </si>
  <si>
    <t>群贤村</t>
  </si>
  <si>
    <t>曲塘村</t>
  </si>
  <si>
    <t>兴曲村</t>
  </si>
  <si>
    <t>江桥村</t>
  </si>
  <si>
    <t>龙池村</t>
  </si>
  <si>
    <t>花庄村</t>
  </si>
  <si>
    <t>徐庄村</t>
  </si>
  <si>
    <t>银树村</t>
  </si>
  <si>
    <t>顾庄村</t>
  </si>
  <si>
    <t>李庄村</t>
  </si>
  <si>
    <t>兴花村</t>
  </si>
  <si>
    <t>万杨村</t>
  </si>
  <si>
    <t>富民村</t>
  </si>
  <si>
    <t>蚕种场</t>
  </si>
  <si>
    <t>海蚕新村</t>
  </si>
  <si>
    <t>千步村</t>
  </si>
  <si>
    <t>宝祥村</t>
  </si>
  <si>
    <t>毛庄村</t>
  </si>
  <si>
    <t>吉庆村</t>
  </si>
  <si>
    <t>长垎村</t>
  </si>
  <si>
    <t>东湖村</t>
  </si>
  <si>
    <t>仇湖村</t>
  </si>
  <si>
    <t>西湖村</t>
  </si>
  <si>
    <t>禾庄村</t>
  </si>
  <si>
    <t>凤阳村</t>
  </si>
  <si>
    <t>墩头村</t>
  </si>
  <si>
    <t>墩北村</t>
  </si>
  <si>
    <t>墩西村</t>
  </si>
  <si>
    <t>双新村</t>
  </si>
  <si>
    <t>杜楼村</t>
  </si>
  <si>
    <t>刘季</t>
  </si>
  <si>
    <t>白甸</t>
  </si>
  <si>
    <t>施溪</t>
  </si>
  <si>
    <t>官垛</t>
  </si>
  <si>
    <t>周垛</t>
  </si>
  <si>
    <t>朱于</t>
  </si>
  <si>
    <t>傅舍</t>
  </si>
  <si>
    <t>瓦甸</t>
  </si>
  <si>
    <t>邹冯</t>
  </si>
  <si>
    <t>丁华</t>
  </si>
  <si>
    <t>拥徐村</t>
  </si>
  <si>
    <t>连港村</t>
  </si>
  <si>
    <t>钟涵村</t>
  </si>
  <si>
    <t>胡集村</t>
  </si>
  <si>
    <t>青萍港村</t>
  </si>
  <si>
    <t>北景庄村</t>
  </si>
  <si>
    <t>周吴村</t>
  </si>
  <si>
    <t>谢河村</t>
  </si>
  <si>
    <t>兴环村</t>
  </si>
  <si>
    <t>光华村</t>
  </si>
  <si>
    <t>东庙村</t>
  </si>
  <si>
    <t>小计</t>
  </si>
  <si>
    <t>凌东村</t>
  </si>
  <si>
    <t>仲洋村</t>
  </si>
  <si>
    <t>北凌村</t>
  </si>
  <si>
    <t>星河村</t>
  </si>
  <si>
    <t>群益村</t>
  </si>
  <si>
    <t>早稼村</t>
  </si>
  <si>
    <t>于坝村</t>
  </si>
  <si>
    <t>贲巷村</t>
  </si>
  <si>
    <t>王院村</t>
  </si>
  <si>
    <t>噇口村</t>
  </si>
  <si>
    <t>贲集村</t>
  </si>
  <si>
    <t>姜桥村</t>
  </si>
  <si>
    <t>古贲村</t>
  </si>
  <si>
    <t>常河村</t>
  </si>
  <si>
    <t>马舍村</t>
  </si>
  <si>
    <t>陈庄村</t>
  </si>
  <si>
    <t>桑周村</t>
  </si>
  <si>
    <t>新庄村</t>
  </si>
  <si>
    <t>丁所村</t>
  </si>
  <si>
    <t>堡河村</t>
  </si>
  <si>
    <t>中凌村</t>
  </si>
  <si>
    <t>蒋庄村</t>
  </si>
  <si>
    <t>红旗村</t>
  </si>
  <si>
    <t>曹园村</t>
  </si>
  <si>
    <t>储洋村</t>
  </si>
  <si>
    <t>杨庄村</t>
  </si>
  <si>
    <t>园墩村</t>
  </si>
  <si>
    <t>李西村</t>
  </si>
  <si>
    <t>富庄村</t>
  </si>
  <si>
    <t>李灶村</t>
  </si>
  <si>
    <t>三里村</t>
  </si>
  <si>
    <t>刘缺村</t>
  </si>
  <si>
    <t>五坝村</t>
  </si>
  <si>
    <t>南阳村</t>
  </si>
  <si>
    <t>油坊头村</t>
  </si>
  <si>
    <t>葛家桥村</t>
  </si>
  <si>
    <t>大里村</t>
  </si>
  <si>
    <t>新丰村</t>
  </si>
  <si>
    <t>海北村</t>
  </si>
  <si>
    <t>自由村</t>
  </si>
  <si>
    <t>林桥村</t>
  </si>
  <si>
    <t>建设村</t>
  </si>
  <si>
    <t>隆政村</t>
  </si>
  <si>
    <t>德兴村</t>
  </si>
  <si>
    <t>联合村</t>
  </si>
  <si>
    <t>隆政街道</t>
  </si>
  <si>
    <t>砖桥村</t>
  </si>
  <si>
    <t>姜刘村</t>
  </si>
  <si>
    <t>邓庄村</t>
  </si>
  <si>
    <t>校林村</t>
  </si>
  <si>
    <t>朱楼村</t>
  </si>
  <si>
    <t>林庙村</t>
  </si>
  <si>
    <t>严马村</t>
  </si>
  <si>
    <t>于桥村</t>
  </si>
  <si>
    <t>南莫村</t>
  </si>
  <si>
    <t>兴南村</t>
  </si>
  <si>
    <t>青墩村</t>
  </si>
  <si>
    <t>沙岗村</t>
  </si>
  <si>
    <t>唐庄村</t>
  </si>
  <si>
    <t>高杨村</t>
  </si>
  <si>
    <t>黄陈村</t>
  </si>
  <si>
    <t>新舍村</t>
  </si>
  <si>
    <t>双溪村</t>
  </si>
  <si>
    <t>新海村</t>
  </si>
  <si>
    <t>洪旺村</t>
  </si>
  <si>
    <t>壮志村</t>
  </si>
  <si>
    <t>施秦村</t>
  </si>
  <si>
    <t>西场村</t>
  </si>
  <si>
    <t>爱凌村</t>
  </si>
  <si>
    <t>戚庄村</t>
  </si>
  <si>
    <t>新立村</t>
  </si>
  <si>
    <t>热港村</t>
  </si>
  <si>
    <t>丰产村</t>
  </si>
  <si>
    <t>石桥村</t>
  </si>
  <si>
    <t>石庄村</t>
  </si>
  <si>
    <t>张垛村</t>
  </si>
  <si>
    <t>杭窑村</t>
  </si>
  <si>
    <t>迥垛村</t>
  </si>
  <si>
    <t>钱庄村</t>
  </si>
  <si>
    <t>庞庄村</t>
  </si>
  <si>
    <t>许家庄村</t>
  </si>
  <si>
    <t>农业园</t>
  </si>
  <si>
    <t>雅周村</t>
  </si>
  <si>
    <t>周机村</t>
  </si>
  <si>
    <t>迮庄村</t>
  </si>
  <si>
    <t>王垛村</t>
  </si>
  <si>
    <t>金庄村</t>
  </si>
  <si>
    <t>东夏村</t>
  </si>
  <si>
    <t>张莫天村</t>
  </si>
  <si>
    <t>鸭湾村</t>
  </si>
  <si>
    <t>海港村</t>
  </si>
  <si>
    <t>范堑村</t>
  </si>
  <si>
    <t>富港村</t>
  </si>
  <si>
    <t>顾陶村</t>
  </si>
  <si>
    <t>老庄村</t>
  </si>
  <si>
    <t>双龙村</t>
  </si>
  <si>
    <t>汤灶村</t>
  </si>
  <si>
    <t>五虎村</t>
  </si>
  <si>
    <t>五凌村</t>
  </si>
  <si>
    <t>新坝村</t>
  </si>
  <si>
    <t>江海村</t>
  </si>
  <si>
    <t>沿口村</t>
  </si>
  <si>
    <t>来南村</t>
  </si>
  <si>
    <t>角斜村</t>
  </si>
  <si>
    <t>周庄村</t>
  </si>
  <si>
    <t>滩河村</t>
  </si>
  <si>
    <t>建场村</t>
  </si>
  <si>
    <t>堑南村</t>
  </si>
  <si>
    <t>品建村</t>
  </si>
  <si>
    <t>民桥村</t>
  </si>
  <si>
    <t>上湖村</t>
  </si>
  <si>
    <t>农林村</t>
  </si>
  <si>
    <t>三丰村</t>
  </si>
  <si>
    <t>三角村</t>
  </si>
  <si>
    <t>韩洋村</t>
  </si>
  <si>
    <t>韩徐村</t>
  </si>
  <si>
    <t>海南村</t>
  </si>
  <si>
    <t>通学桥</t>
  </si>
  <si>
    <t>祖师庙村</t>
  </si>
  <si>
    <t>银杏村</t>
  </si>
  <si>
    <t>谢庄村</t>
  </si>
  <si>
    <t>韩庄村</t>
  </si>
  <si>
    <t>仁桥村</t>
  </si>
  <si>
    <t>陈港村</t>
  </si>
  <si>
    <t>夏岔村</t>
  </si>
  <si>
    <t>孙庄村</t>
  </si>
  <si>
    <t>黄柯村</t>
  </si>
  <si>
    <t>界河村</t>
  </si>
  <si>
    <t>营溪村</t>
  </si>
  <si>
    <t>孙庄街道</t>
  </si>
  <si>
    <t>区 镇</t>
  </si>
  <si>
    <t>作业面积（亩）</t>
  </si>
  <si>
    <t>省补总额（元）</t>
  </si>
  <si>
    <t>南莫镇</t>
  </si>
  <si>
    <t>雅周镇</t>
  </si>
  <si>
    <t>合  计</t>
  </si>
  <si>
    <t>海安市2020年夏季秸秆机械化还田汇总表</t>
  </si>
  <si>
    <t>海安市2020年夏季秸秆机械化还田分村汇总表</t>
  </si>
  <si>
    <t>立发街道</t>
  </si>
  <si>
    <t>立发街道</t>
  </si>
  <si>
    <t>西场街道</t>
  </si>
  <si>
    <t>西场街道</t>
  </si>
  <si>
    <t>洋蛮河街道</t>
  </si>
  <si>
    <t>洋蛮河街道</t>
  </si>
  <si>
    <t>海安街道</t>
  </si>
  <si>
    <t>海安街道</t>
  </si>
  <si>
    <t>胡集街道</t>
  </si>
  <si>
    <t>胡集街道</t>
  </si>
  <si>
    <t>隆政街道</t>
  </si>
  <si>
    <t>孙庄街道</t>
  </si>
  <si>
    <t>滨海新区</t>
  </si>
  <si>
    <t>滨海新区</t>
  </si>
  <si>
    <t>蚕种场</t>
  </si>
  <si>
    <t>曲塘镇</t>
  </si>
  <si>
    <t>曲塘镇</t>
  </si>
  <si>
    <t>李堡镇</t>
  </si>
  <si>
    <t>李堡镇</t>
  </si>
  <si>
    <t>大公镇</t>
  </si>
  <si>
    <t>大公镇</t>
  </si>
  <si>
    <t>种蓄场</t>
  </si>
  <si>
    <t>种蓄场</t>
  </si>
  <si>
    <t>天鹅村</t>
  </si>
  <si>
    <t>墩头镇</t>
  </si>
  <si>
    <t>墩头镇</t>
  </si>
  <si>
    <t>白甸镇</t>
  </si>
  <si>
    <t>白甸镇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</si>
</sst>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村&quot;"/>
    <numFmt numFmtId="177" formatCode="0.000_ "/>
    <numFmt numFmtId="178" formatCode="0.000_);[Red]\(0.000\)"/>
    <numFmt numFmtId="179" formatCode="0.00_ "/>
    <numFmt numFmtId="180" formatCode="#,##0.00_ "/>
    <numFmt numFmtId="181" formatCode="0.00_);[Red]\(0.00\)"/>
  </numFmts>
  <fonts count="5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14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mbria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44" applyFont="1" applyFill="1" applyBorder="1" applyAlignment="1">
      <alignment horizontal="center" vertical="center"/>
      <protection/>
    </xf>
    <xf numFmtId="0" fontId="47" fillId="0" borderId="10" xfId="44" applyFont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7" fillId="0" borderId="10" xfId="47" applyNumberFormat="1" applyFont="1" applyFill="1" applyBorder="1" applyAlignment="1">
      <alignment horizontal="center" vertical="center" wrapText="1"/>
      <protection/>
    </xf>
    <xf numFmtId="176" fontId="47" fillId="0" borderId="10" xfId="47" applyNumberFormat="1" applyFont="1" applyFill="1" applyBorder="1" applyAlignment="1">
      <alignment horizontal="center" vertical="center" wrapText="1" shrinkToFit="1"/>
      <protection/>
    </xf>
    <xf numFmtId="10" fontId="4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1" fontId="45" fillId="0" borderId="0" xfId="0" applyNumberFormat="1" applyFont="1" applyAlignment="1">
      <alignment horizontal="center" vertical="center"/>
    </xf>
    <xf numFmtId="181" fontId="46" fillId="0" borderId="10" xfId="0" applyNumberFormat="1" applyFont="1" applyBorder="1" applyAlignment="1">
      <alignment horizontal="center" vertical="center"/>
    </xf>
    <xf numFmtId="181" fontId="47" fillId="0" borderId="10" xfId="0" applyNumberFormat="1" applyFont="1" applyBorder="1" applyAlignment="1">
      <alignment horizontal="center" vertical="center"/>
    </xf>
    <xf numFmtId="181" fontId="44" fillId="0" borderId="10" xfId="0" applyNumberFormat="1" applyFont="1" applyBorder="1" applyAlignment="1">
      <alignment horizontal="center" vertical="center"/>
    </xf>
    <xf numFmtId="181" fontId="49" fillId="0" borderId="10" xfId="0" applyNumberFormat="1" applyFont="1" applyBorder="1" applyAlignment="1">
      <alignment horizontal="center" vertical="center"/>
    </xf>
    <xf numFmtId="181" fontId="51" fillId="0" borderId="10" xfId="0" applyNumberFormat="1" applyFont="1" applyBorder="1" applyAlignment="1">
      <alignment horizontal="center" vertical="center"/>
    </xf>
    <xf numFmtId="181" fontId="44" fillId="0" borderId="10" xfId="0" applyNumberFormat="1" applyFont="1" applyFill="1" applyBorder="1" applyAlignment="1">
      <alignment horizontal="center" vertical="center"/>
    </xf>
    <xf numFmtId="181" fontId="49" fillId="0" borderId="10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center" vertical="center"/>
    </xf>
    <xf numFmtId="181" fontId="48" fillId="0" borderId="10" xfId="0" applyNumberFormat="1" applyFont="1" applyFill="1" applyBorder="1" applyAlignment="1">
      <alignment horizontal="center" vertical="center" wrapText="1"/>
    </xf>
    <xf numFmtId="181" fontId="47" fillId="0" borderId="10" xfId="40" applyNumberFormat="1" applyFont="1" applyFill="1" applyBorder="1" applyAlignment="1">
      <alignment horizontal="center" vertical="center"/>
      <protection/>
    </xf>
    <xf numFmtId="181" fontId="48" fillId="0" borderId="10" xfId="0" applyNumberFormat="1" applyFont="1" applyBorder="1" applyAlignment="1">
      <alignment horizontal="center" vertical="center" wrapText="1"/>
    </xf>
    <xf numFmtId="181" fontId="47" fillId="0" borderId="10" xfId="0" applyNumberFormat="1" applyFont="1" applyFill="1" applyBorder="1" applyAlignment="1">
      <alignment horizontal="center" vertical="center" wrapText="1"/>
    </xf>
    <xf numFmtId="181" fontId="47" fillId="0" borderId="0" xfId="0" applyNumberFormat="1" applyFont="1" applyAlignment="1">
      <alignment horizontal="center" vertical="center"/>
    </xf>
    <xf numFmtId="181" fontId="49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center" vertical="center"/>
    </xf>
    <xf numFmtId="181" fontId="44" fillId="0" borderId="10" xfId="0" applyNumberFormat="1" applyFont="1" applyFill="1" applyBorder="1" applyAlignment="1">
      <alignment horizontal="center" vertical="center"/>
    </xf>
    <xf numFmtId="181" fontId="51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81" fontId="47" fillId="0" borderId="10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51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4" xfId="41"/>
    <cellStyle name="常规 125 2" xfId="42"/>
    <cellStyle name="常规 15" xfId="43"/>
    <cellStyle name="常规 251" xfId="44"/>
    <cellStyle name="常规 5" xfId="45"/>
    <cellStyle name="常规 9" xfId="46"/>
    <cellStyle name="常规_Sheet1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85" zoomScaleNormal="85" zoomScalePageLayoutView="0" workbookViewId="0" topLeftCell="A4">
      <selection activeCell="G8" sqref="G8"/>
    </sheetView>
  </sheetViews>
  <sheetFormatPr defaultColWidth="9.00390625" defaultRowHeight="14.25"/>
  <cols>
    <col min="1" max="1" width="25.375" style="0" customWidth="1"/>
    <col min="2" max="2" width="28.25390625" style="0" customWidth="1"/>
    <col min="3" max="3" width="27.375" style="0" customWidth="1"/>
  </cols>
  <sheetData>
    <row r="1" spans="1:3" ht="31.5" customHeight="1">
      <c r="A1" s="66" t="s">
        <v>218</v>
      </c>
      <c r="B1" s="66"/>
      <c r="C1" s="66"/>
    </row>
    <row r="2" spans="1:3" ht="14.25">
      <c r="A2" s="47"/>
      <c r="B2" s="48"/>
      <c r="C2" s="48"/>
    </row>
    <row r="3" spans="1:3" ht="36.75" customHeight="1">
      <c r="A3" s="49" t="s">
        <v>212</v>
      </c>
      <c r="B3" s="50" t="s">
        <v>213</v>
      </c>
      <c r="C3" s="50" t="s">
        <v>214</v>
      </c>
    </row>
    <row r="4" spans="1:3" ht="30" customHeight="1">
      <c r="A4" s="49" t="s">
        <v>220</v>
      </c>
      <c r="B4" s="50">
        <v>7734.17</v>
      </c>
      <c r="C4" s="50">
        <v>154683.40000000002</v>
      </c>
    </row>
    <row r="5" spans="1:3" ht="30" customHeight="1">
      <c r="A5" s="49" t="s">
        <v>222</v>
      </c>
      <c r="B5" s="50">
        <v>28129.579999999998</v>
      </c>
      <c r="C5" s="50">
        <v>562591.6000000001</v>
      </c>
    </row>
    <row r="6" spans="1:3" ht="30" customHeight="1">
      <c r="A6" s="49" t="s">
        <v>224</v>
      </c>
      <c r="B6" s="50">
        <v>16926.6</v>
      </c>
      <c r="C6" s="50">
        <v>338532</v>
      </c>
    </row>
    <row r="7" spans="1:3" ht="30" customHeight="1">
      <c r="A7" s="49" t="s">
        <v>226</v>
      </c>
      <c r="B7" s="50">
        <v>935.22</v>
      </c>
      <c r="C7" s="50">
        <v>18704.4</v>
      </c>
    </row>
    <row r="8" spans="1:3" ht="30" customHeight="1">
      <c r="A8" s="49" t="s">
        <v>228</v>
      </c>
      <c r="B8" s="50">
        <v>18127.46</v>
      </c>
      <c r="C8" s="50">
        <v>362549.19999999995</v>
      </c>
    </row>
    <row r="9" spans="1:3" ht="30" customHeight="1">
      <c r="A9" s="49" t="s">
        <v>230</v>
      </c>
      <c r="B9" s="50">
        <v>16317.67</v>
      </c>
      <c r="C9" s="50">
        <v>326353.4</v>
      </c>
    </row>
    <row r="10" spans="1:3" ht="30" customHeight="1">
      <c r="A10" s="49" t="s">
        <v>211</v>
      </c>
      <c r="B10" s="50">
        <v>21552.660000000003</v>
      </c>
      <c r="C10" s="50">
        <v>431053.2</v>
      </c>
    </row>
    <row r="11" spans="1:3" ht="30" customHeight="1">
      <c r="A11" s="49" t="s">
        <v>232</v>
      </c>
      <c r="B11" s="50">
        <v>36558.93</v>
      </c>
      <c r="C11" s="50">
        <v>731178.6000000001</v>
      </c>
    </row>
    <row r="12" spans="1:3" ht="30" customHeight="1">
      <c r="A12" s="49" t="s">
        <v>234</v>
      </c>
      <c r="B12" s="50">
        <v>171.94</v>
      </c>
      <c r="C12" s="50">
        <v>3438.8</v>
      </c>
    </row>
    <row r="13" spans="1:3" ht="30" customHeight="1">
      <c r="A13" s="49" t="s">
        <v>235</v>
      </c>
      <c r="B13" s="50">
        <v>53479.14</v>
      </c>
      <c r="C13" s="50">
        <v>1069582.8000000003</v>
      </c>
    </row>
    <row r="14" spans="1:3" ht="30" customHeight="1">
      <c r="A14" s="49" t="s">
        <v>237</v>
      </c>
      <c r="B14" s="50">
        <v>38778.88</v>
      </c>
      <c r="C14" s="50">
        <v>775577.6</v>
      </c>
    </row>
    <row r="15" spans="1:3" ht="30" customHeight="1">
      <c r="A15" s="49" t="s">
        <v>239</v>
      </c>
      <c r="B15" s="50">
        <v>43614.119999999995</v>
      </c>
      <c r="C15" s="50">
        <v>872282.3999999999</v>
      </c>
    </row>
    <row r="16" spans="1:3" ht="30" customHeight="1">
      <c r="A16" s="49" t="s">
        <v>241</v>
      </c>
      <c r="B16" s="50">
        <v>535.21</v>
      </c>
      <c r="C16" s="50">
        <v>10704.2</v>
      </c>
    </row>
    <row r="17" spans="1:3" ht="30" customHeight="1">
      <c r="A17" s="49" t="s">
        <v>243</v>
      </c>
      <c r="B17" s="50">
        <v>589.68</v>
      </c>
      <c r="C17" s="50">
        <v>11793.599999999999</v>
      </c>
    </row>
    <row r="18" spans="1:3" ht="30" customHeight="1">
      <c r="A18" s="49" t="s">
        <v>244</v>
      </c>
      <c r="B18" s="50">
        <v>54581.759999999995</v>
      </c>
      <c r="C18" s="50">
        <v>1091635.2</v>
      </c>
    </row>
    <row r="19" spans="1:3" ht="30" customHeight="1">
      <c r="A19" s="49" t="s">
        <v>246</v>
      </c>
      <c r="B19" s="50">
        <v>23105.360000000004</v>
      </c>
      <c r="C19" s="50">
        <v>462107.20000000007</v>
      </c>
    </row>
    <row r="20" spans="1:3" ht="30" customHeight="1">
      <c r="A20" s="49" t="s">
        <v>215</v>
      </c>
      <c r="B20" s="50">
        <v>37879.7</v>
      </c>
      <c r="C20" s="50">
        <v>757594</v>
      </c>
    </row>
    <row r="21" spans="1:3" ht="30" customHeight="1">
      <c r="A21" s="49" t="s">
        <v>216</v>
      </c>
      <c r="B21" s="50">
        <v>39230.19</v>
      </c>
      <c r="C21" s="50">
        <v>784603.8</v>
      </c>
    </row>
    <row r="22" spans="1:3" ht="36.75" customHeight="1">
      <c r="A22" s="51" t="s">
        <v>217</v>
      </c>
      <c r="B22" s="52">
        <f>SUM(B4:B21)</f>
        <v>438248.27</v>
      </c>
      <c r="C22" s="52">
        <f>SUM(C4:C21)</f>
        <v>8764965.4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17"/>
  <sheetViews>
    <sheetView zoomScalePageLayoutView="0" workbookViewId="0" topLeftCell="A196">
      <selection activeCell="I206" sqref="I206"/>
    </sheetView>
  </sheetViews>
  <sheetFormatPr defaultColWidth="9.00390625" defaultRowHeight="14.25"/>
  <cols>
    <col min="1" max="1" width="2.00390625" style="1" customWidth="1"/>
    <col min="2" max="2" width="10.875" style="1" customWidth="1"/>
    <col min="3" max="3" width="18.25390625" style="1" customWidth="1"/>
    <col min="4" max="5" width="23.875" style="34" customWidth="1"/>
    <col min="6" max="16384" width="9.00390625" style="1" customWidth="1"/>
  </cols>
  <sheetData>
    <row r="1" spans="2:5" ht="36.75" customHeight="1">
      <c r="B1" s="53" t="s">
        <v>219</v>
      </c>
      <c r="C1" s="53"/>
      <c r="D1" s="53"/>
      <c r="E1" s="53"/>
    </row>
    <row r="2" spans="2:5" ht="9" customHeight="1">
      <c r="B2" s="2"/>
      <c r="C2" s="2"/>
      <c r="D2" s="21"/>
      <c r="E2" s="21"/>
    </row>
    <row r="3" spans="2:5" s="4" customFormat="1" ht="30.75" customHeight="1">
      <c r="B3" s="3" t="s">
        <v>0</v>
      </c>
      <c r="C3" s="3" t="s">
        <v>1</v>
      </c>
      <c r="D3" s="22" t="s">
        <v>2</v>
      </c>
      <c r="E3" s="22" t="s">
        <v>3</v>
      </c>
    </row>
    <row r="4" spans="2:5" ht="19.5" customHeight="1">
      <c r="B4" s="56" t="s">
        <v>221</v>
      </c>
      <c r="C4" s="16" t="s">
        <v>113</v>
      </c>
      <c r="D4" s="23">
        <v>1919.63</v>
      </c>
      <c r="E4" s="24">
        <f>D4*20</f>
        <v>38392.600000000006</v>
      </c>
    </row>
    <row r="5" spans="2:5" ht="19.5" customHeight="1">
      <c r="B5" s="57"/>
      <c r="C5" s="16" t="s">
        <v>114</v>
      </c>
      <c r="D5" s="23">
        <v>2120.09</v>
      </c>
      <c r="E5" s="24">
        <f>D5*20</f>
        <v>42401.8</v>
      </c>
    </row>
    <row r="6" spans="2:5" ht="19.5" customHeight="1">
      <c r="B6" s="57"/>
      <c r="C6" s="16" t="s">
        <v>115</v>
      </c>
      <c r="D6" s="23">
        <v>408.09</v>
      </c>
      <c r="E6" s="24">
        <f>D6*20</f>
        <v>8161.799999999999</v>
      </c>
    </row>
    <row r="7" spans="2:5" ht="19.5" customHeight="1">
      <c r="B7" s="57"/>
      <c r="C7" s="16" t="s">
        <v>116</v>
      </c>
      <c r="D7" s="23">
        <v>1624.63</v>
      </c>
      <c r="E7" s="24">
        <f>D7*20</f>
        <v>32492.600000000002</v>
      </c>
    </row>
    <row r="8" spans="2:9" ht="19.5" customHeight="1">
      <c r="B8" s="60"/>
      <c r="C8" s="16" t="s">
        <v>117</v>
      </c>
      <c r="D8" s="23">
        <v>1661.73</v>
      </c>
      <c r="E8" s="24">
        <f>D8*20</f>
        <v>33234.6</v>
      </c>
      <c r="I8" s="17"/>
    </row>
    <row r="9" spans="2:5" ht="19.5" customHeight="1">
      <c r="B9" s="58" t="s">
        <v>5</v>
      </c>
      <c r="C9" s="61"/>
      <c r="D9" s="25">
        <f>SUM(D4:D8)</f>
        <v>7734.17</v>
      </c>
      <c r="E9" s="25">
        <f>SUM(E4:E8)</f>
        <v>154683.40000000002</v>
      </c>
    </row>
    <row r="10" spans="2:5" ht="19.5" customHeight="1">
      <c r="B10" s="56" t="s">
        <v>223</v>
      </c>
      <c r="C10" s="19" t="s">
        <v>146</v>
      </c>
      <c r="D10" s="23">
        <v>2383.13</v>
      </c>
      <c r="E10" s="24">
        <f>D10*20</f>
        <v>47662.600000000006</v>
      </c>
    </row>
    <row r="11" spans="2:5" ht="19.5" customHeight="1">
      <c r="B11" s="57"/>
      <c r="C11" s="19" t="s">
        <v>147</v>
      </c>
      <c r="D11" s="23">
        <v>4377.17</v>
      </c>
      <c r="E11" s="24">
        <f aca="true" t="shared" si="0" ref="E11:E20">D11*20</f>
        <v>87543.4</v>
      </c>
    </row>
    <row r="12" spans="2:5" ht="19.5" customHeight="1">
      <c r="B12" s="57"/>
      <c r="C12" s="19" t="s">
        <v>148</v>
      </c>
      <c r="D12" s="23">
        <v>2914.05</v>
      </c>
      <c r="E12" s="24">
        <f t="shared" si="0"/>
        <v>58281</v>
      </c>
    </row>
    <row r="13" spans="2:5" ht="19.5" customHeight="1">
      <c r="B13" s="57"/>
      <c r="C13" s="19" t="s">
        <v>156</v>
      </c>
      <c r="D13" s="23">
        <v>2026.58</v>
      </c>
      <c r="E13" s="24">
        <f t="shared" si="0"/>
        <v>40531.6</v>
      </c>
    </row>
    <row r="14" spans="2:5" ht="19.5" customHeight="1">
      <c r="B14" s="57"/>
      <c r="C14" s="19" t="s">
        <v>149</v>
      </c>
      <c r="D14" s="23">
        <v>1047.24</v>
      </c>
      <c r="E14" s="24">
        <f t="shared" si="0"/>
        <v>20944.8</v>
      </c>
    </row>
    <row r="15" spans="2:5" ht="19.5" customHeight="1">
      <c r="B15" s="57"/>
      <c r="C15" s="19" t="s">
        <v>150</v>
      </c>
      <c r="D15" s="23">
        <v>2974.7</v>
      </c>
      <c r="E15" s="24">
        <f t="shared" si="0"/>
        <v>59494</v>
      </c>
    </row>
    <row r="16" spans="2:5" ht="19.5" customHeight="1">
      <c r="B16" s="57"/>
      <c r="C16" s="19" t="s">
        <v>151</v>
      </c>
      <c r="D16" s="23">
        <v>2585.2</v>
      </c>
      <c r="E16" s="24">
        <f t="shared" si="0"/>
        <v>51704</v>
      </c>
    </row>
    <row r="17" spans="2:5" ht="19.5" customHeight="1">
      <c r="B17" s="57"/>
      <c r="C17" s="19" t="s">
        <v>152</v>
      </c>
      <c r="D17" s="23">
        <v>2789</v>
      </c>
      <c r="E17" s="24">
        <f t="shared" si="0"/>
        <v>55780</v>
      </c>
    </row>
    <row r="18" spans="2:5" ht="19.5" customHeight="1">
      <c r="B18" s="57"/>
      <c r="C18" s="19" t="s">
        <v>153</v>
      </c>
      <c r="D18" s="23">
        <v>3823.17</v>
      </c>
      <c r="E18" s="24">
        <f t="shared" si="0"/>
        <v>76463.4</v>
      </c>
    </row>
    <row r="19" spans="2:5" ht="19.5" customHeight="1">
      <c r="B19" s="57"/>
      <c r="C19" s="19" t="s">
        <v>154</v>
      </c>
      <c r="D19" s="23">
        <v>1912.95</v>
      </c>
      <c r="E19" s="24">
        <f t="shared" si="0"/>
        <v>38259</v>
      </c>
    </row>
    <row r="20" spans="2:5" ht="19.5" customHeight="1">
      <c r="B20" s="60"/>
      <c r="C20" s="19" t="s">
        <v>155</v>
      </c>
      <c r="D20" s="23">
        <v>1296.39</v>
      </c>
      <c r="E20" s="24">
        <f t="shared" si="0"/>
        <v>25927.800000000003</v>
      </c>
    </row>
    <row r="21" spans="2:5" s="41" customFormat="1" ht="19.5" customHeight="1">
      <c r="B21" s="62" t="s">
        <v>5</v>
      </c>
      <c r="C21" s="63"/>
      <c r="D21" s="40">
        <f>SUM(D10:D20)</f>
        <v>28129.579999999998</v>
      </c>
      <c r="E21" s="40">
        <f>SUM(E10:E20)</f>
        <v>562591.6000000001</v>
      </c>
    </row>
    <row r="22" spans="2:5" ht="19.5" customHeight="1">
      <c r="B22" s="56" t="s">
        <v>225</v>
      </c>
      <c r="C22" s="36" t="s">
        <v>189</v>
      </c>
      <c r="D22" s="23">
        <v>3281.08</v>
      </c>
      <c r="E22" s="23">
        <f aca="true" t="shared" si="1" ref="E22:E30">D22*20</f>
        <v>65621.6</v>
      </c>
    </row>
    <row r="23" spans="2:5" ht="19.5" customHeight="1">
      <c r="B23" s="57"/>
      <c r="C23" s="36" t="s">
        <v>190</v>
      </c>
      <c r="D23" s="23">
        <v>2370.51</v>
      </c>
      <c r="E23" s="23">
        <f t="shared" si="1"/>
        <v>47410.200000000004</v>
      </c>
    </row>
    <row r="24" spans="2:5" ht="19.5" customHeight="1">
      <c r="B24" s="57"/>
      <c r="C24" s="36" t="s">
        <v>191</v>
      </c>
      <c r="D24" s="23">
        <v>1725.27</v>
      </c>
      <c r="E24" s="23">
        <f t="shared" si="1"/>
        <v>34505.4</v>
      </c>
    </row>
    <row r="25" spans="2:5" ht="19.5" customHeight="1">
      <c r="B25" s="57"/>
      <c r="C25" s="36" t="s">
        <v>192</v>
      </c>
      <c r="D25" s="23">
        <v>964.43</v>
      </c>
      <c r="E25" s="23">
        <f t="shared" si="1"/>
        <v>19288.6</v>
      </c>
    </row>
    <row r="26" spans="2:5" ht="19.5" customHeight="1">
      <c r="B26" s="57"/>
      <c r="C26" s="36" t="s">
        <v>193</v>
      </c>
      <c r="D26" s="23">
        <v>514.55</v>
      </c>
      <c r="E26" s="23">
        <f t="shared" si="1"/>
        <v>10291</v>
      </c>
    </row>
    <row r="27" spans="2:5" ht="19.5" customHeight="1">
      <c r="B27" s="57"/>
      <c r="C27" s="36" t="s">
        <v>194</v>
      </c>
      <c r="D27" s="23">
        <v>1698.71</v>
      </c>
      <c r="E27" s="23">
        <f t="shared" si="1"/>
        <v>33974.2</v>
      </c>
    </row>
    <row r="28" spans="2:5" ht="19.5" customHeight="1">
      <c r="B28" s="57"/>
      <c r="C28" s="36" t="s">
        <v>195</v>
      </c>
      <c r="D28" s="23">
        <v>353.16</v>
      </c>
      <c r="E28" s="23">
        <f t="shared" si="1"/>
        <v>7063.200000000001</v>
      </c>
    </row>
    <row r="29" spans="2:5" ht="19.5" customHeight="1">
      <c r="B29" s="57"/>
      <c r="C29" s="36" t="s">
        <v>196</v>
      </c>
      <c r="D29" s="23">
        <v>3890.45</v>
      </c>
      <c r="E29" s="23">
        <f t="shared" si="1"/>
        <v>77809</v>
      </c>
    </row>
    <row r="30" spans="2:5" ht="19.5" customHeight="1">
      <c r="B30" s="57"/>
      <c r="C30" s="36" t="s">
        <v>197</v>
      </c>
      <c r="D30" s="23">
        <v>2128.44</v>
      </c>
      <c r="E30" s="23">
        <f t="shared" si="1"/>
        <v>42568.8</v>
      </c>
    </row>
    <row r="31" spans="2:5" ht="19.5" customHeight="1">
      <c r="B31" s="58" t="s">
        <v>5</v>
      </c>
      <c r="C31" s="61"/>
      <c r="D31" s="26">
        <f>SUM(D22:D30)</f>
        <v>16926.6</v>
      </c>
      <c r="E31" s="26">
        <f>SUM(E22:E30)</f>
        <v>338532</v>
      </c>
    </row>
    <row r="32" spans="2:5" ht="19.5" customHeight="1">
      <c r="B32" s="56" t="s">
        <v>227</v>
      </c>
      <c r="C32" s="5" t="s">
        <v>17</v>
      </c>
      <c r="D32" s="27">
        <v>317.22</v>
      </c>
      <c r="E32" s="23">
        <f>D32*20</f>
        <v>6344.400000000001</v>
      </c>
    </row>
    <row r="33" spans="2:5" ht="19.5" customHeight="1">
      <c r="B33" s="60"/>
      <c r="C33" s="5" t="s">
        <v>18</v>
      </c>
      <c r="D33" s="27">
        <v>618</v>
      </c>
      <c r="E33" s="23">
        <f>D33*20</f>
        <v>12360</v>
      </c>
    </row>
    <row r="34" spans="2:5" ht="19.5" customHeight="1">
      <c r="B34" s="58" t="s">
        <v>5</v>
      </c>
      <c r="C34" s="61" t="s">
        <v>81</v>
      </c>
      <c r="D34" s="25">
        <f>SUM(D32:D33)</f>
        <v>935.22</v>
      </c>
      <c r="E34" s="25">
        <f>SUM(E32:E33)</f>
        <v>18704.4</v>
      </c>
    </row>
    <row r="35" spans="2:5" ht="19.5" customHeight="1">
      <c r="B35" s="56" t="s">
        <v>229</v>
      </c>
      <c r="C35" s="15" t="s">
        <v>70</v>
      </c>
      <c r="D35" s="27">
        <v>3755.05</v>
      </c>
      <c r="E35" s="23">
        <f aca="true" t="shared" si="2" ref="E35:E45">D35*20</f>
        <v>75101</v>
      </c>
    </row>
    <row r="36" spans="2:5" ht="19.5" customHeight="1">
      <c r="B36" s="57"/>
      <c r="C36" s="15" t="s">
        <v>71</v>
      </c>
      <c r="D36" s="27">
        <v>2889.03</v>
      </c>
      <c r="E36" s="23">
        <f t="shared" si="2"/>
        <v>57780.600000000006</v>
      </c>
    </row>
    <row r="37" spans="2:5" ht="19.5" customHeight="1">
      <c r="B37" s="57"/>
      <c r="C37" s="15" t="s">
        <v>72</v>
      </c>
      <c r="D37" s="27">
        <v>2805.37</v>
      </c>
      <c r="E37" s="23">
        <f t="shared" si="2"/>
        <v>56107.399999999994</v>
      </c>
    </row>
    <row r="38" spans="2:5" ht="19.5" customHeight="1">
      <c r="B38" s="57"/>
      <c r="C38" s="15" t="s">
        <v>73</v>
      </c>
      <c r="D38" s="27">
        <v>1729.89</v>
      </c>
      <c r="E38" s="23">
        <f t="shared" si="2"/>
        <v>34597.8</v>
      </c>
    </row>
    <row r="39" spans="2:5" ht="19.5" customHeight="1">
      <c r="B39" s="57"/>
      <c r="C39" s="15" t="s">
        <v>74</v>
      </c>
      <c r="D39" s="27">
        <v>1887.82</v>
      </c>
      <c r="E39" s="23">
        <f t="shared" si="2"/>
        <v>37756.4</v>
      </c>
    </row>
    <row r="40" spans="2:5" ht="19.5" customHeight="1">
      <c r="B40" s="57"/>
      <c r="C40" s="15" t="s">
        <v>75</v>
      </c>
      <c r="D40" s="27">
        <v>1648.47</v>
      </c>
      <c r="E40" s="23">
        <f t="shared" si="2"/>
        <v>32969.4</v>
      </c>
    </row>
    <row r="41" spans="2:5" ht="19.5" customHeight="1">
      <c r="B41" s="57"/>
      <c r="C41" s="15" t="s">
        <v>76</v>
      </c>
      <c r="D41" s="27">
        <v>1055.4</v>
      </c>
      <c r="E41" s="23">
        <f t="shared" si="2"/>
        <v>21108</v>
      </c>
    </row>
    <row r="42" spans="2:5" ht="19.5" customHeight="1">
      <c r="B42" s="57"/>
      <c r="C42" s="15" t="s">
        <v>77</v>
      </c>
      <c r="D42" s="27">
        <v>1029.08</v>
      </c>
      <c r="E42" s="23">
        <f t="shared" si="2"/>
        <v>20581.6</v>
      </c>
    </row>
    <row r="43" spans="2:5" ht="19.5" customHeight="1">
      <c r="B43" s="57"/>
      <c r="C43" s="15" t="s">
        <v>78</v>
      </c>
      <c r="D43" s="27">
        <v>789.01</v>
      </c>
      <c r="E43" s="23">
        <f t="shared" si="2"/>
        <v>15780.2</v>
      </c>
    </row>
    <row r="44" spans="2:5" ht="19.5" customHeight="1">
      <c r="B44" s="57"/>
      <c r="C44" s="15" t="s">
        <v>79</v>
      </c>
      <c r="D44" s="27">
        <v>311.14</v>
      </c>
      <c r="E44" s="23">
        <f t="shared" si="2"/>
        <v>6222.799999999999</v>
      </c>
    </row>
    <row r="45" spans="2:5" ht="19.5" customHeight="1">
      <c r="B45" s="57"/>
      <c r="C45" s="15" t="s">
        <v>80</v>
      </c>
      <c r="D45" s="27">
        <v>227.2</v>
      </c>
      <c r="E45" s="23">
        <f t="shared" si="2"/>
        <v>4544</v>
      </c>
    </row>
    <row r="46" spans="2:5" ht="19.5" customHeight="1">
      <c r="B46" s="58" t="s">
        <v>5</v>
      </c>
      <c r="C46" s="61" t="s">
        <v>81</v>
      </c>
      <c r="D46" s="28">
        <f>SUM(D35:D45)</f>
        <v>18127.46</v>
      </c>
      <c r="E46" s="28">
        <f>SUM(E35:E45)</f>
        <v>362549.19999999995</v>
      </c>
    </row>
    <row r="47" spans="2:5" ht="19.5" customHeight="1">
      <c r="B47" s="56" t="s">
        <v>127</v>
      </c>
      <c r="C47" s="18" t="s">
        <v>118</v>
      </c>
      <c r="D47" s="29">
        <v>1324.96</v>
      </c>
      <c r="E47" s="29">
        <f>D47*20</f>
        <v>26499.2</v>
      </c>
    </row>
    <row r="48" spans="2:5" ht="19.5" customHeight="1">
      <c r="B48" s="57"/>
      <c r="C48" s="18" t="s">
        <v>119</v>
      </c>
      <c r="D48" s="29">
        <v>432.7</v>
      </c>
      <c r="E48" s="29">
        <f aca="true" t="shared" si="3" ref="E48:E55">D48*20</f>
        <v>8654</v>
      </c>
    </row>
    <row r="49" spans="2:5" ht="19.5" customHeight="1">
      <c r="B49" s="57"/>
      <c r="C49" s="18" t="s">
        <v>120</v>
      </c>
      <c r="D49" s="29">
        <v>2217.9</v>
      </c>
      <c r="E49" s="29">
        <f t="shared" si="3"/>
        <v>44358</v>
      </c>
    </row>
    <row r="50" spans="2:5" ht="19.5" customHeight="1">
      <c r="B50" s="57"/>
      <c r="C50" s="18" t="s">
        <v>121</v>
      </c>
      <c r="D50" s="29">
        <v>1946.61</v>
      </c>
      <c r="E50" s="29">
        <f t="shared" si="3"/>
        <v>38932.2</v>
      </c>
    </row>
    <row r="51" spans="2:5" ht="19.5" customHeight="1">
      <c r="B51" s="57"/>
      <c r="C51" s="18" t="s">
        <v>122</v>
      </c>
      <c r="D51" s="29">
        <v>870.55</v>
      </c>
      <c r="E51" s="29">
        <f t="shared" si="3"/>
        <v>17411</v>
      </c>
    </row>
    <row r="52" spans="2:5" ht="19.5" customHeight="1">
      <c r="B52" s="57"/>
      <c r="C52" s="18" t="s">
        <v>123</v>
      </c>
      <c r="D52" s="29">
        <v>2777.12</v>
      </c>
      <c r="E52" s="29">
        <f t="shared" si="3"/>
        <v>55542.399999999994</v>
      </c>
    </row>
    <row r="53" spans="2:5" ht="19.5" customHeight="1">
      <c r="B53" s="57"/>
      <c r="C53" s="18" t="s">
        <v>124</v>
      </c>
      <c r="D53" s="29">
        <v>1146.35</v>
      </c>
      <c r="E53" s="29">
        <f t="shared" si="3"/>
        <v>22927</v>
      </c>
    </row>
    <row r="54" spans="2:5" ht="19.5" customHeight="1">
      <c r="B54" s="57"/>
      <c r="C54" s="18" t="s">
        <v>125</v>
      </c>
      <c r="D54" s="29">
        <v>2771.82</v>
      </c>
      <c r="E54" s="29">
        <f t="shared" si="3"/>
        <v>55436.4</v>
      </c>
    </row>
    <row r="55" spans="2:5" ht="19.5" customHeight="1">
      <c r="B55" s="60"/>
      <c r="C55" s="18" t="s">
        <v>126</v>
      </c>
      <c r="D55" s="29">
        <v>2829.66</v>
      </c>
      <c r="E55" s="29">
        <f t="shared" si="3"/>
        <v>56593.2</v>
      </c>
    </row>
    <row r="56" spans="2:5" ht="19.5" customHeight="1">
      <c r="B56" s="58" t="s">
        <v>5</v>
      </c>
      <c r="C56" s="61" t="s">
        <v>81</v>
      </c>
      <c r="D56" s="28">
        <f>SUM(D47:D55)</f>
        <v>16317.67</v>
      </c>
      <c r="E56" s="28">
        <f>SUM(E47:E55)</f>
        <v>326353.4</v>
      </c>
    </row>
    <row r="57" spans="2:5" ht="19.5" customHeight="1">
      <c r="B57" s="56" t="s">
        <v>231</v>
      </c>
      <c r="C57" s="37" t="s">
        <v>198</v>
      </c>
      <c r="D57" s="38">
        <v>1129.97</v>
      </c>
      <c r="E57" s="39">
        <f aca="true" t="shared" si="4" ref="E57:E69">D57*20</f>
        <v>22599.4</v>
      </c>
    </row>
    <row r="58" spans="2:5" ht="19.5" customHeight="1">
      <c r="B58" s="57"/>
      <c r="C58" s="37" t="s">
        <v>199</v>
      </c>
      <c r="D58" s="38">
        <v>2625.7</v>
      </c>
      <c r="E58" s="39">
        <f t="shared" si="4"/>
        <v>52514</v>
      </c>
    </row>
    <row r="59" spans="2:5" ht="19.5" customHeight="1">
      <c r="B59" s="57"/>
      <c r="C59" s="37" t="s">
        <v>200</v>
      </c>
      <c r="D59" s="38">
        <v>617.04</v>
      </c>
      <c r="E59" s="23">
        <f t="shared" si="4"/>
        <v>12340.8</v>
      </c>
    </row>
    <row r="60" spans="2:5" ht="19.5" customHeight="1">
      <c r="B60" s="57"/>
      <c r="C60" s="37" t="s">
        <v>201</v>
      </c>
      <c r="D60" s="38">
        <v>2224.78</v>
      </c>
      <c r="E60" s="23">
        <f t="shared" si="4"/>
        <v>44495.600000000006</v>
      </c>
    </row>
    <row r="61" spans="2:5" ht="19.5" customHeight="1">
      <c r="B61" s="57"/>
      <c r="C61" s="37" t="s">
        <v>202</v>
      </c>
      <c r="D61" s="38">
        <v>1726.29</v>
      </c>
      <c r="E61" s="23">
        <f t="shared" si="4"/>
        <v>34525.8</v>
      </c>
    </row>
    <row r="62" spans="2:5" ht="19.5" customHeight="1">
      <c r="B62" s="57"/>
      <c r="C62" s="37" t="s">
        <v>203</v>
      </c>
      <c r="D62" s="38">
        <v>1057.5</v>
      </c>
      <c r="E62" s="23">
        <f t="shared" si="4"/>
        <v>21150</v>
      </c>
    </row>
    <row r="63" spans="2:5" ht="19.5" customHeight="1">
      <c r="B63" s="57"/>
      <c r="C63" s="37" t="s">
        <v>204</v>
      </c>
      <c r="D63" s="38">
        <v>2256.41</v>
      </c>
      <c r="E63" s="23">
        <f t="shared" si="4"/>
        <v>45128.2</v>
      </c>
    </row>
    <row r="64" spans="2:5" ht="19.5" customHeight="1">
      <c r="B64" s="57"/>
      <c r="C64" s="37" t="s">
        <v>205</v>
      </c>
      <c r="D64" s="38">
        <v>583.36</v>
      </c>
      <c r="E64" s="23">
        <f t="shared" si="4"/>
        <v>11667.2</v>
      </c>
    </row>
    <row r="65" spans="2:5" ht="19.5" customHeight="1">
      <c r="B65" s="57"/>
      <c r="C65" s="37" t="s">
        <v>206</v>
      </c>
      <c r="D65" s="38">
        <v>2241.63</v>
      </c>
      <c r="E65" s="23">
        <f t="shared" si="4"/>
        <v>44832.600000000006</v>
      </c>
    </row>
    <row r="66" spans="2:5" ht="19.5" customHeight="1">
      <c r="B66" s="57"/>
      <c r="C66" s="37" t="s">
        <v>207</v>
      </c>
      <c r="D66" s="38">
        <v>1580.27</v>
      </c>
      <c r="E66" s="23">
        <f t="shared" si="4"/>
        <v>31605.4</v>
      </c>
    </row>
    <row r="67" spans="2:5" ht="19.5" customHeight="1">
      <c r="B67" s="57"/>
      <c r="C67" s="37" t="s">
        <v>208</v>
      </c>
      <c r="D67" s="38">
        <v>1350.68</v>
      </c>
      <c r="E67" s="23">
        <f t="shared" si="4"/>
        <v>27013.600000000002</v>
      </c>
    </row>
    <row r="68" spans="2:5" ht="19.5" customHeight="1">
      <c r="B68" s="57"/>
      <c r="C68" s="37" t="s">
        <v>209</v>
      </c>
      <c r="D68" s="38">
        <v>2676.72</v>
      </c>
      <c r="E68" s="23">
        <f t="shared" si="4"/>
        <v>53534.399999999994</v>
      </c>
    </row>
    <row r="69" spans="2:5" ht="19.5" customHeight="1">
      <c r="B69" s="60"/>
      <c r="C69" s="37" t="s">
        <v>210</v>
      </c>
      <c r="D69" s="38">
        <v>1482.31</v>
      </c>
      <c r="E69" s="23">
        <f t="shared" si="4"/>
        <v>29646.199999999997</v>
      </c>
    </row>
    <row r="70" spans="2:5" ht="19.5" customHeight="1">
      <c r="B70" s="58" t="s">
        <v>16</v>
      </c>
      <c r="C70" s="59"/>
      <c r="D70" s="25">
        <f>SUM(D57:D69)</f>
        <v>21552.660000000003</v>
      </c>
      <c r="E70" s="25">
        <f>SUM(E57:E69)</f>
        <v>431053.2</v>
      </c>
    </row>
    <row r="71" spans="2:5" ht="19.5" customHeight="1">
      <c r="B71" s="56" t="s">
        <v>233</v>
      </c>
      <c r="C71" s="16" t="s">
        <v>172</v>
      </c>
      <c r="D71" s="30">
        <v>508.15</v>
      </c>
      <c r="E71" s="23">
        <f aca="true" t="shared" si="5" ref="E71:E87">D71*20</f>
        <v>10163</v>
      </c>
    </row>
    <row r="72" spans="2:5" ht="19.5" customHeight="1">
      <c r="B72" s="57"/>
      <c r="C72" s="16" t="s">
        <v>173</v>
      </c>
      <c r="D72" s="30">
        <v>3999.05</v>
      </c>
      <c r="E72" s="23">
        <f t="shared" si="5"/>
        <v>79981</v>
      </c>
    </row>
    <row r="73" spans="2:5" ht="19.5" customHeight="1">
      <c r="B73" s="57"/>
      <c r="C73" s="16" t="s">
        <v>174</v>
      </c>
      <c r="D73" s="30">
        <v>2866.51</v>
      </c>
      <c r="E73" s="23">
        <f t="shared" si="5"/>
        <v>57330.200000000004</v>
      </c>
    </row>
    <row r="74" spans="2:5" ht="19.5" customHeight="1">
      <c r="B74" s="57"/>
      <c r="C74" s="16" t="s">
        <v>175</v>
      </c>
      <c r="D74" s="30">
        <v>3333.75</v>
      </c>
      <c r="E74" s="23">
        <f t="shared" si="5"/>
        <v>66675</v>
      </c>
    </row>
    <row r="75" spans="2:5" ht="19.5" customHeight="1">
      <c r="B75" s="57"/>
      <c r="C75" s="16" t="s">
        <v>176</v>
      </c>
      <c r="D75" s="30">
        <v>2481.24</v>
      </c>
      <c r="E75" s="23">
        <f t="shared" si="5"/>
        <v>49624.799999999996</v>
      </c>
    </row>
    <row r="76" spans="2:5" ht="19.5" customHeight="1">
      <c r="B76" s="57"/>
      <c r="C76" s="16" t="s">
        <v>177</v>
      </c>
      <c r="D76" s="30">
        <v>1487.69</v>
      </c>
      <c r="E76" s="23">
        <f t="shared" si="5"/>
        <v>29753.800000000003</v>
      </c>
    </row>
    <row r="77" spans="2:5" ht="19.5" customHeight="1">
      <c r="B77" s="57"/>
      <c r="C77" s="16" t="s">
        <v>178</v>
      </c>
      <c r="D77" s="30">
        <v>33.9</v>
      </c>
      <c r="E77" s="23">
        <f t="shared" si="5"/>
        <v>678</v>
      </c>
    </row>
    <row r="78" spans="2:5" ht="19.5" customHeight="1">
      <c r="B78" s="57"/>
      <c r="C78" s="16" t="s">
        <v>179</v>
      </c>
      <c r="D78" s="30">
        <v>2161.74</v>
      </c>
      <c r="E78" s="23">
        <f t="shared" si="5"/>
        <v>43234.799999999996</v>
      </c>
    </row>
    <row r="79" spans="2:5" ht="19.5" customHeight="1">
      <c r="B79" s="57"/>
      <c r="C79" s="16" t="s">
        <v>180</v>
      </c>
      <c r="D79" s="30">
        <v>3134.09</v>
      </c>
      <c r="E79" s="23">
        <f t="shared" si="5"/>
        <v>62681.8</v>
      </c>
    </row>
    <row r="80" spans="2:5" ht="19.5" customHeight="1">
      <c r="B80" s="57"/>
      <c r="C80" s="16" t="s">
        <v>181</v>
      </c>
      <c r="D80" s="30">
        <v>3470.48</v>
      </c>
      <c r="E80" s="23">
        <f t="shared" si="5"/>
        <v>69409.6</v>
      </c>
    </row>
    <row r="81" spans="2:5" ht="19.5" customHeight="1">
      <c r="B81" s="57"/>
      <c r="C81" s="16" t="s">
        <v>182</v>
      </c>
      <c r="D81" s="30">
        <v>1875.77</v>
      </c>
      <c r="E81" s="23">
        <f t="shared" si="5"/>
        <v>37515.4</v>
      </c>
    </row>
    <row r="82" spans="2:5" ht="19.5" customHeight="1">
      <c r="B82" s="57"/>
      <c r="C82" s="16" t="s">
        <v>183</v>
      </c>
      <c r="D82" s="30">
        <v>2832.17</v>
      </c>
      <c r="E82" s="23">
        <f t="shared" si="5"/>
        <v>56643.4</v>
      </c>
    </row>
    <row r="83" spans="2:5" ht="19.5" customHeight="1">
      <c r="B83" s="57"/>
      <c r="C83" s="16" t="s">
        <v>184</v>
      </c>
      <c r="D83" s="30">
        <v>345.89</v>
      </c>
      <c r="E83" s="23">
        <f t="shared" si="5"/>
        <v>6917.799999999999</v>
      </c>
    </row>
    <row r="84" spans="2:5" ht="19.5" customHeight="1">
      <c r="B84" s="57"/>
      <c r="C84" s="16" t="s">
        <v>185</v>
      </c>
      <c r="D84" s="30">
        <v>510.65</v>
      </c>
      <c r="E84" s="23">
        <f t="shared" si="5"/>
        <v>10213</v>
      </c>
    </row>
    <row r="85" spans="2:5" ht="19.5" customHeight="1">
      <c r="B85" s="57"/>
      <c r="C85" s="16" t="s">
        <v>186</v>
      </c>
      <c r="D85" s="30">
        <v>2701.56</v>
      </c>
      <c r="E85" s="23">
        <f t="shared" si="5"/>
        <v>54031.2</v>
      </c>
    </row>
    <row r="86" spans="2:5" ht="19.5" customHeight="1">
      <c r="B86" s="57"/>
      <c r="C86" s="16" t="s">
        <v>187</v>
      </c>
      <c r="D86" s="30">
        <v>3146.4</v>
      </c>
      <c r="E86" s="23">
        <f t="shared" si="5"/>
        <v>62928</v>
      </c>
    </row>
    <row r="87" spans="2:5" ht="19.5" customHeight="1">
      <c r="B87" s="57"/>
      <c r="C87" s="16" t="s">
        <v>188</v>
      </c>
      <c r="D87" s="30">
        <v>1669.89</v>
      </c>
      <c r="E87" s="23">
        <f t="shared" si="5"/>
        <v>33397.8</v>
      </c>
    </row>
    <row r="88" spans="2:5" ht="19.5" customHeight="1">
      <c r="B88" s="54" t="s">
        <v>5</v>
      </c>
      <c r="C88" s="55"/>
      <c r="D88" s="25">
        <f>SUM(D71:D87)</f>
        <v>36558.93</v>
      </c>
      <c r="E88" s="25">
        <f>SUM(E71:E87)</f>
        <v>731178.6000000001</v>
      </c>
    </row>
    <row r="89" spans="2:5" ht="19.5" customHeight="1">
      <c r="B89" s="42" t="s">
        <v>43</v>
      </c>
      <c r="C89" s="7" t="s">
        <v>44</v>
      </c>
      <c r="D89" s="23">
        <v>171.94</v>
      </c>
      <c r="E89" s="23">
        <f aca="true" t="shared" si="6" ref="E89:E115">D89*20</f>
        <v>3438.8</v>
      </c>
    </row>
    <row r="90" spans="2:5" ht="19.5" customHeight="1">
      <c r="B90" s="54" t="s">
        <v>5</v>
      </c>
      <c r="C90" s="55"/>
      <c r="D90" s="25">
        <f>SUM(D89)</f>
        <v>171.94</v>
      </c>
      <c r="E90" s="25">
        <f t="shared" si="6"/>
        <v>3438.8</v>
      </c>
    </row>
    <row r="91" spans="2:5" ht="19.5" customHeight="1">
      <c r="B91" s="56" t="s">
        <v>236</v>
      </c>
      <c r="C91" s="8" t="s">
        <v>19</v>
      </c>
      <c r="D91" s="31">
        <v>2243.24</v>
      </c>
      <c r="E91" s="23">
        <f t="shared" si="6"/>
        <v>44864.799999999996</v>
      </c>
    </row>
    <row r="92" spans="2:5" ht="19.5" customHeight="1">
      <c r="B92" s="57"/>
      <c r="C92" s="9" t="s">
        <v>20</v>
      </c>
      <c r="D92" s="31">
        <v>2618.91</v>
      </c>
      <c r="E92" s="23">
        <f t="shared" si="6"/>
        <v>52378.2</v>
      </c>
    </row>
    <row r="93" spans="2:5" ht="19.5" customHeight="1">
      <c r="B93" s="57"/>
      <c r="C93" s="9" t="s">
        <v>21</v>
      </c>
      <c r="D93" s="31">
        <v>1997.48</v>
      </c>
      <c r="E93" s="23">
        <f t="shared" si="6"/>
        <v>39949.6</v>
      </c>
    </row>
    <row r="94" spans="2:5" ht="19.5" customHeight="1">
      <c r="B94" s="57"/>
      <c r="C94" s="9" t="s">
        <v>22</v>
      </c>
      <c r="D94" s="31">
        <v>1575.97</v>
      </c>
      <c r="E94" s="23">
        <f t="shared" si="6"/>
        <v>31519.4</v>
      </c>
    </row>
    <row r="95" spans="2:5" ht="19.5" customHeight="1">
      <c r="B95" s="57"/>
      <c r="C95" s="9" t="s">
        <v>23</v>
      </c>
      <c r="D95" s="31">
        <v>1859.3</v>
      </c>
      <c r="E95" s="23">
        <f t="shared" si="6"/>
        <v>37186</v>
      </c>
    </row>
    <row r="96" spans="2:5" ht="19.5" customHeight="1">
      <c r="B96" s="57"/>
      <c r="C96" s="9" t="s">
        <v>24</v>
      </c>
      <c r="D96" s="31">
        <v>2649.65</v>
      </c>
      <c r="E96" s="23">
        <f t="shared" si="6"/>
        <v>52993</v>
      </c>
    </row>
    <row r="97" spans="2:5" ht="19.5" customHeight="1">
      <c r="B97" s="57"/>
      <c r="C97" s="8" t="s">
        <v>25</v>
      </c>
      <c r="D97" s="31">
        <v>2279.22</v>
      </c>
      <c r="E97" s="23">
        <f t="shared" si="6"/>
        <v>45584.399999999994</v>
      </c>
    </row>
    <row r="98" spans="2:5" ht="19.5" customHeight="1">
      <c r="B98" s="57"/>
      <c r="C98" s="8" t="s">
        <v>26</v>
      </c>
      <c r="D98" s="31">
        <v>502.41</v>
      </c>
      <c r="E98" s="23">
        <f t="shared" si="6"/>
        <v>10048.2</v>
      </c>
    </row>
    <row r="99" spans="2:5" ht="19.5" customHeight="1">
      <c r="B99" s="57"/>
      <c r="C99" s="9" t="s">
        <v>27</v>
      </c>
      <c r="D99" s="31">
        <v>1987.23</v>
      </c>
      <c r="E99" s="23">
        <f t="shared" si="6"/>
        <v>39744.6</v>
      </c>
    </row>
    <row r="100" spans="2:5" ht="19.5" customHeight="1">
      <c r="B100" s="57"/>
      <c r="C100" s="9" t="s">
        <v>28</v>
      </c>
      <c r="D100" s="31">
        <v>1883.27</v>
      </c>
      <c r="E100" s="23">
        <f t="shared" si="6"/>
        <v>37665.4</v>
      </c>
    </row>
    <row r="101" spans="2:5" ht="19.5" customHeight="1">
      <c r="B101" s="57"/>
      <c r="C101" s="9" t="s">
        <v>29</v>
      </c>
      <c r="D101" s="31">
        <v>2655.46</v>
      </c>
      <c r="E101" s="23">
        <f t="shared" si="6"/>
        <v>53109.2</v>
      </c>
    </row>
    <row r="102" spans="2:5" ht="19.5" customHeight="1">
      <c r="B102" s="57"/>
      <c r="C102" s="9" t="s">
        <v>30</v>
      </c>
      <c r="D102" s="31">
        <v>4030.16</v>
      </c>
      <c r="E102" s="23">
        <f t="shared" si="6"/>
        <v>80603.2</v>
      </c>
    </row>
    <row r="103" spans="2:5" ht="19.5" customHeight="1">
      <c r="B103" s="57"/>
      <c r="C103" s="9" t="s">
        <v>31</v>
      </c>
      <c r="D103" s="31">
        <v>276.02</v>
      </c>
      <c r="E103" s="23">
        <f t="shared" si="6"/>
        <v>5520.4</v>
      </c>
    </row>
    <row r="104" spans="2:5" ht="19.5" customHeight="1">
      <c r="B104" s="57"/>
      <c r="C104" s="9" t="s">
        <v>32</v>
      </c>
      <c r="D104" s="31">
        <v>1562.65</v>
      </c>
      <c r="E104" s="23">
        <f t="shared" si="6"/>
        <v>31253</v>
      </c>
    </row>
    <row r="105" spans="2:5" ht="19.5" customHeight="1">
      <c r="B105" s="57"/>
      <c r="C105" s="9" t="s">
        <v>33</v>
      </c>
      <c r="D105" s="31">
        <v>1670.35</v>
      </c>
      <c r="E105" s="23">
        <f t="shared" si="6"/>
        <v>33407</v>
      </c>
    </row>
    <row r="106" spans="2:5" ht="19.5" customHeight="1">
      <c r="B106" s="57"/>
      <c r="C106" s="8" t="s">
        <v>34</v>
      </c>
      <c r="D106" s="31">
        <v>2364.02</v>
      </c>
      <c r="E106" s="23">
        <f t="shared" si="6"/>
        <v>47280.4</v>
      </c>
    </row>
    <row r="107" spans="2:5" ht="19.5" customHeight="1">
      <c r="B107" s="57"/>
      <c r="C107" s="9" t="s">
        <v>35</v>
      </c>
      <c r="D107" s="31">
        <v>905.64</v>
      </c>
      <c r="E107" s="23">
        <f t="shared" si="6"/>
        <v>18112.8</v>
      </c>
    </row>
    <row r="108" spans="2:5" ht="19.5" customHeight="1">
      <c r="B108" s="57"/>
      <c r="C108" s="8" t="s">
        <v>36</v>
      </c>
      <c r="D108" s="31">
        <v>2384.42</v>
      </c>
      <c r="E108" s="23">
        <f t="shared" si="6"/>
        <v>47688.4</v>
      </c>
    </row>
    <row r="109" spans="2:5" ht="19.5" customHeight="1">
      <c r="B109" s="57"/>
      <c r="C109" s="9" t="s">
        <v>37</v>
      </c>
      <c r="D109" s="31">
        <v>2079.64</v>
      </c>
      <c r="E109" s="23">
        <f t="shared" si="6"/>
        <v>41592.799999999996</v>
      </c>
    </row>
    <row r="110" spans="2:5" ht="19.5" customHeight="1">
      <c r="B110" s="57"/>
      <c r="C110" s="9" t="s">
        <v>38</v>
      </c>
      <c r="D110" s="31">
        <v>2721.47</v>
      </c>
      <c r="E110" s="23">
        <f t="shared" si="6"/>
        <v>54429.399999999994</v>
      </c>
    </row>
    <row r="111" spans="2:5" ht="19.5" customHeight="1">
      <c r="B111" s="57"/>
      <c r="C111" s="9" t="s">
        <v>39</v>
      </c>
      <c r="D111" s="31">
        <v>1845.72</v>
      </c>
      <c r="E111" s="23">
        <f t="shared" si="6"/>
        <v>36914.4</v>
      </c>
    </row>
    <row r="112" spans="2:5" ht="19.5" customHeight="1">
      <c r="B112" s="57"/>
      <c r="C112" s="9" t="s">
        <v>40</v>
      </c>
      <c r="D112" s="31">
        <v>2301.58</v>
      </c>
      <c r="E112" s="23">
        <f t="shared" si="6"/>
        <v>46031.6</v>
      </c>
    </row>
    <row r="113" spans="2:5" ht="19.5" customHeight="1">
      <c r="B113" s="57"/>
      <c r="C113" s="9" t="s">
        <v>41</v>
      </c>
      <c r="D113" s="31">
        <v>2591.9</v>
      </c>
      <c r="E113" s="23">
        <f t="shared" si="6"/>
        <v>51838</v>
      </c>
    </row>
    <row r="114" spans="2:5" ht="19.5" customHeight="1">
      <c r="B114" s="57"/>
      <c r="C114" s="9" t="s">
        <v>42</v>
      </c>
      <c r="D114" s="31">
        <v>2952.68</v>
      </c>
      <c r="E114" s="23">
        <f t="shared" si="6"/>
        <v>59053.6</v>
      </c>
    </row>
    <row r="115" spans="2:5" ht="19.5" customHeight="1">
      <c r="B115" s="60"/>
      <c r="C115" s="9" t="s">
        <v>11</v>
      </c>
      <c r="D115" s="31">
        <v>3540.75</v>
      </c>
      <c r="E115" s="23">
        <f t="shared" si="6"/>
        <v>70815</v>
      </c>
    </row>
    <row r="116" spans="2:5" ht="19.5" customHeight="1">
      <c r="B116" s="58" t="s">
        <v>5</v>
      </c>
      <c r="C116" s="59"/>
      <c r="D116" s="25">
        <f>SUM(D91:D115)</f>
        <v>53479.14</v>
      </c>
      <c r="E116" s="25">
        <f>SUM(E91:E115)</f>
        <v>1069582.8000000003</v>
      </c>
    </row>
    <row r="117" spans="2:5" ht="19.5" customHeight="1">
      <c r="B117" s="56" t="s">
        <v>238</v>
      </c>
      <c r="C117" s="16" t="s">
        <v>97</v>
      </c>
      <c r="D117" s="23">
        <v>3716.29</v>
      </c>
      <c r="E117" s="23">
        <f aca="true" t="shared" si="7" ref="E117:E175">D117*20</f>
        <v>74325.8</v>
      </c>
    </row>
    <row r="118" spans="2:5" ht="19.5" customHeight="1">
      <c r="B118" s="57"/>
      <c r="C118" s="16" t="s">
        <v>98</v>
      </c>
      <c r="D118" s="23">
        <v>4650.21</v>
      </c>
      <c r="E118" s="23">
        <f t="shared" si="7"/>
        <v>93004.2</v>
      </c>
    </row>
    <row r="119" spans="2:5" ht="19.5" customHeight="1">
      <c r="B119" s="57"/>
      <c r="C119" s="16" t="s">
        <v>99</v>
      </c>
      <c r="D119" s="23">
        <v>4727.74</v>
      </c>
      <c r="E119" s="23">
        <f t="shared" si="7"/>
        <v>94554.79999999999</v>
      </c>
    </row>
    <row r="120" spans="2:5" ht="19.5" customHeight="1">
      <c r="B120" s="57"/>
      <c r="C120" s="16" t="s">
        <v>100</v>
      </c>
      <c r="D120" s="23">
        <v>1784.76</v>
      </c>
      <c r="E120" s="23">
        <f t="shared" si="7"/>
        <v>35695.2</v>
      </c>
    </row>
    <row r="121" spans="2:5" ht="19.5" customHeight="1">
      <c r="B121" s="57"/>
      <c r="C121" s="16" t="s">
        <v>101</v>
      </c>
      <c r="D121" s="23">
        <v>2253.07</v>
      </c>
      <c r="E121" s="23">
        <f t="shared" si="7"/>
        <v>45061.4</v>
      </c>
    </row>
    <row r="122" spans="2:5" ht="19.5" customHeight="1">
      <c r="B122" s="57"/>
      <c r="C122" s="16" t="s">
        <v>102</v>
      </c>
      <c r="D122" s="23">
        <v>1471.34</v>
      </c>
      <c r="E122" s="23">
        <f t="shared" si="7"/>
        <v>29426.8</v>
      </c>
    </row>
    <row r="123" spans="2:5" ht="19.5" customHeight="1">
      <c r="B123" s="57"/>
      <c r="C123" s="16" t="s">
        <v>103</v>
      </c>
      <c r="D123" s="23">
        <v>3434.18</v>
      </c>
      <c r="E123" s="23">
        <f t="shared" si="7"/>
        <v>68683.59999999999</v>
      </c>
    </row>
    <row r="124" spans="2:5" ht="19.5" customHeight="1">
      <c r="B124" s="57"/>
      <c r="C124" s="16" t="s">
        <v>104</v>
      </c>
      <c r="D124" s="23">
        <v>1215.99</v>
      </c>
      <c r="E124" s="23">
        <f t="shared" si="7"/>
        <v>24319.8</v>
      </c>
    </row>
    <row r="125" spans="2:5" ht="19.5" customHeight="1">
      <c r="B125" s="57"/>
      <c r="C125" s="16" t="s">
        <v>105</v>
      </c>
      <c r="D125" s="23">
        <v>2539.82</v>
      </c>
      <c r="E125" s="23">
        <f t="shared" si="7"/>
        <v>50796.4</v>
      </c>
    </row>
    <row r="126" spans="2:5" ht="19.5" customHeight="1">
      <c r="B126" s="57"/>
      <c r="C126" s="16" t="s">
        <v>106</v>
      </c>
      <c r="D126" s="23">
        <v>3420.46</v>
      </c>
      <c r="E126" s="23">
        <f t="shared" si="7"/>
        <v>68409.2</v>
      </c>
    </row>
    <row r="127" spans="2:5" ht="19.5" customHeight="1">
      <c r="B127" s="57"/>
      <c r="C127" s="16" t="s">
        <v>107</v>
      </c>
      <c r="D127" s="23">
        <v>2891.6</v>
      </c>
      <c r="E127" s="23">
        <f t="shared" si="7"/>
        <v>57832</v>
      </c>
    </row>
    <row r="128" spans="2:5" ht="19.5" customHeight="1">
      <c r="B128" s="57"/>
      <c r="C128" s="16" t="s">
        <v>108</v>
      </c>
      <c r="D128" s="23">
        <v>1790.72</v>
      </c>
      <c r="E128" s="23">
        <f t="shared" si="7"/>
        <v>35814.4</v>
      </c>
    </row>
    <row r="129" spans="2:5" ht="19.5" customHeight="1">
      <c r="B129" s="57"/>
      <c r="C129" s="16" t="s">
        <v>109</v>
      </c>
      <c r="D129" s="23">
        <v>821.25</v>
      </c>
      <c r="E129" s="23">
        <f t="shared" si="7"/>
        <v>16425</v>
      </c>
    </row>
    <row r="130" spans="2:5" ht="19.5" customHeight="1">
      <c r="B130" s="57"/>
      <c r="C130" s="16" t="s">
        <v>110</v>
      </c>
      <c r="D130" s="23">
        <v>82.69</v>
      </c>
      <c r="E130" s="23">
        <f t="shared" si="7"/>
        <v>1653.8</v>
      </c>
    </row>
    <row r="131" spans="2:5" ht="19.5" customHeight="1">
      <c r="B131" s="57"/>
      <c r="C131" s="16" t="s">
        <v>111</v>
      </c>
      <c r="D131" s="23">
        <v>2809.74</v>
      </c>
      <c r="E131" s="23">
        <f t="shared" si="7"/>
        <v>56194.799999999996</v>
      </c>
    </row>
    <row r="132" spans="2:5" ht="19.5" customHeight="1">
      <c r="B132" s="60"/>
      <c r="C132" s="16" t="s">
        <v>112</v>
      </c>
      <c r="D132" s="23">
        <v>1169.02</v>
      </c>
      <c r="E132" s="23">
        <f t="shared" si="7"/>
        <v>23380.4</v>
      </c>
    </row>
    <row r="133" spans="2:5" ht="19.5" customHeight="1">
      <c r="B133" s="54" t="s">
        <v>6</v>
      </c>
      <c r="C133" s="55"/>
      <c r="D133" s="25">
        <f>SUM(D117:D132)</f>
        <v>38778.88</v>
      </c>
      <c r="E133" s="25">
        <f t="shared" si="7"/>
        <v>775577.6</v>
      </c>
    </row>
    <row r="134" spans="2:5" ht="19.5" customHeight="1">
      <c r="B134" s="56" t="s">
        <v>240</v>
      </c>
      <c r="C134" s="16" t="s">
        <v>82</v>
      </c>
      <c r="D134" s="23">
        <v>5644.43</v>
      </c>
      <c r="E134" s="23">
        <f t="shared" si="7"/>
        <v>112888.6</v>
      </c>
    </row>
    <row r="135" spans="2:5" ht="19.5" customHeight="1">
      <c r="B135" s="57"/>
      <c r="C135" s="16" t="s">
        <v>83</v>
      </c>
      <c r="D135" s="23">
        <v>5127.95</v>
      </c>
      <c r="E135" s="23">
        <f t="shared" si="7"/>
        <v>102559</v>
      </c>
    </row>
    <row r="136" spans="2:5" ht="19.5" customHeight="1">
      <c r="B136" s="57"/>
      <c r="C136" s="16" t="s">
        <v>84</v>
      </c>
      <c r="D136" s="23">
        <v>2557.99</v>
      </c>
      <c r="E136" s="23">
        <f t="shared" si="7"/>
        <v>51159.799999999996</v>
      </c>
    </row>
    <row r="137" spans="2:5" ht="19.5" customHeight="1">
      <c r="B137" s="57"/>
      <c r="C137" s="16" t="s">
        <v>85</v>
      </c>
      <c r="D137" s="23">
        <v>2283.2</v>
      </c>
      <c r="E137" s="23">
        <f t="shared" si="7"/>
        <v>45664</v>
      </c>
    </row>
    <row r="138" spans="2:5" ht="19.5" customHeight="1">
      <c r="B138" s="57"/>
      <c r="C138" s="16" t="s">
        <v>86</v>
      </c>
      <c r="D138" s="23">
        <v>1922.66</v>
      </c>
      <c r="E138" s="23">
        <f t="shared" si="7"/>
        <v>38453.200000000004</v>
      </c>
    </row>
    <row r="139" spans="2:5" ht="19.5" customHeight="1">
      <c r="B139" s="57"/>
      <c r="C139" s="16" t="s">
        <v>87</v>
      </c>
      <c r="D139" s="23">
        <v>1165.1</v>
      </c>
      <c r="E139" s="23">
        <f t="shared" si="7"/>
        <v>23302</v>
      </c>
    </row>
    <row r="140" spans="2:5" ht="19.5" customHeight="1">
      <c r="B140" s="57"/>
      <c r="C140" s="16" t="s">
        <v>88</v>
      </c>
      <c r="D140" s="23">
        <v>1381.56</v>
      </c>
      <c r="E140" s="23">
        <f t="shared" si="7"/>
        <v>27631.199999999997</v>
      </c>
    </row>
    <row r="141" spans="2:5" ht="19.5" customHeight="1">
      <c r="B141" s="57"/>
      <c r="C141" s="16" t="s">
        <v>89</v>
      </c>
      <c r="D141" s="23">
        <v>1416.3</v>
      </c>
      <c r="E141" s="23">
        <f t="shared" si="7"/>
        <v>28326</v>
      </c>
    </row>
    <row r="142" spans="2:5" ht="19.5" customHeight="1">
      <c r="B142" s="57"/>
      <c r="C142" s="16" t="s">
        <v>90</v>
      </c>
      <c r="D142" s="23">
        <v>3116.4</v>
      </c>
      <c r="E142" s="23">
        <f t="shared" si="7"/>
        <v>62328</v>
      </c>
    </row>
    <row r="143" spans="2:5" ht="19.5" customHeight="1">
      <c r="B143" s="57"/>
      <c r="C143" s="16" t="s">
        <v>91</v>
      </c>
      <c r="D143" s="23">
        <v>2628.63</v>
      </c>
      <c r="E143" s="23">
        <f t="shared" si="7"/>
        <v>52572.600000000006</v>
      </c>
    </row>
    <row r="144" spans="2:5" ht="19.5" customHeight="1">
      <c r="B144" s="57"/>
      <c r="C144" s="16" t="s">
        <v>92</v>
      </c>
      <c r="D144" s="23">
        <v>2905.75</v>
      </c>
      <c r="E144" s="23">
        <f t="shared" si="7"/>
        <v>58115</v>
      </c>
    </row>
    <row r="145" spans="2:5" ht="19.5" customHeight="1">
      <c r="B145" s="57"/>
      <c r="C145" s="16" t="s">
        <v>93</v>
      </c>
      <c r="D145" s="23">
        <v>2194.88</v>
      </c>
      <c r="E145" s="23">
        <f t="shared" si="7"/>
        <v>43897.600000000006</v>
      </c>
    </row>
    <row r="146" spans="2:5" ht="19.5" customHeight="1">
      <c r="B146" s="57"/>
      <c r="C146" s="16" t="s">
        <v>94</v>
      </c>
      <c r="D146" s="23">
        <v>3202.08</v>
      </c>
      <c r="E146" s="23">
        <f t="shared" si="7"/>
        <v>64041.6</v>
      </c>
    </row>
    <row r="147" spans="2:5" ht="19.5" customHeight="1">
      <c r="B147" s="57"/>
      <c r="C147" s="16" t="s">
        <v>95</v>
      </c>
      <c r="D147" s="23">
        <v>3302.1</v>
      </c>
      <c r="E147" s="23">
        <f t="shared" si="7"/>
        <v>66042</v>
      </c>
    </row>
    <row r="148" spans="2:5" ht="19.5" customHeight="1">
      <c r="B148" s="60"/>
      <c r="C148" s="16" t="s">
        <v>96</v>
      </c>
      <c r="D148" s="23">
        <v>4765.09</v>
      </c>
      <c r="E148" s="23">
        <f t="shared" si="7"/>
        <v>95301.8</v>
      </c>
    </row>
    <row r="149" spans="2:5" ht="19.5" customHeight="1">
      <c r="B149" s="54" t="s">
        <v>7</v>
      </c>
      <c r="C149" s="55"/>
      <c r="D149" s="25">
        <f>SUM(D134:D148)</f>
        <v>43614.119999999995</v>
      </c>
      <c r="E149" s="25">
        <f t="shared" si="7"/>
        <v>872282.3999999999</v>
      </c>
    </row>
    <row r="150" spans="2:5" s="41" customFormat="1" ht="19.5" customHeight="1">
      <c r="B150" s="43" t="s">
        <v>242</v>
      </c>
      <c r="C150" s="44"/>
      <c r="D150" s="45">
        <v>535.21</v>
      </c>
      <c r="E150" s="45">
        <f t="shared" si="7"/>
        <v>10704.2</v>
      </c>
    </row>
    <row r="151" spans="2:5" ht="19.5" customHeight="1">
      <c r="B151" s="54" t="s">
        <v>13</v>
      </c>
      <c r="C151" s="55"/>
      <c r="D151" s="25">
        <f>SUM(D150)</f>
        <v>535.21</v>
      </c>
      <c r="E151" s="25">
        <f t="shared" si="7"/>
        <v>10704.2</v>
      </c>
    </row>
    <row r="152" spans="2:5" ht="19.5" customHeight="1">
      <c r="B152" s="46" t="s">
        <v>12</v>
      </c>
      <c r="C152" s="10"/>
      <c r="D152" s="23">
        <v>589.68</v>
      </c>
      <c r="E152" s="23">
        <f t="shared" si="7"/>
        <v>11793.599999999999</v>
      </c>
    </row>
    <row r="153" spans="2:5" ht="19.5" customHeight="1">
      <c r="B153" s="54" t="s">
        <v>13</v>
      </c>
      <c r="C153" s="55"/>
      <c r="D153" s="25">
        <f>SUM(D152)</f>
        <v>589.68</v>
      </c>
      <c r="E153" s="25">
        <f t="shared" si="7"/>
        <v>11793.599999999999</v>
      </c>
    </row>
    <row r="154" spans="2:5" ht="19.5" customHeight="1">
      <c r="B154" s="56" t="s">
        <v>245</v>
      </c>
      <c r="C154" s="11" t="s">
        <v>47</v>
      </c>
      <c r="D154" s="32">
        <v>3317.94</v>
      </c>
      <c r="E154" s="23">
        <f t="shared" si="7"/>
        <v>66358.8</v>
      </c>
    </row>
    <row r="155" spans="2:5" ht="19.5" customHeight="1">
      <c r="B155" s="57"/>
      <c r="C155" s="11" t="s">
        <v>59</v>
      </c>
      <c r="D155" s="32">
        <v>2223.06</v>
      </c>
      <c r="E155" s="23">
        <f t="shared" si="7"/>
        <v>44461.2</v>
      </c>
    </row>
    <row r="156" spans="2:5" ht="19.5" customHeight="1">
      <c r="B156" s="57"/>
      <c r="C156" s="11" t="s">
        <v>54</v>
      </c>
      <c r="D156" s="32">
        <v>2706.76</v>
      </c>
      <c r="E156" s="23">
        <f t="shared" si="7"/>
        <v>54135.200000000004</v>
      </c>
    </row>
    <row r="157" spans="2:5" ht="19.5" customHeight="1">
      <c r="B157" s="57"/>
      <c r="C157" s="11" t="s">
        <v>50</v>
      </c>
      <c r="D157" s="32">
        <v>5561.02</v>
      </c>
      <c r="E157" s="23">
        <f t="shared" si="7"/>
        <v>111220.40000000001</v>
      </c>
    </row>
    <row r="158" spans="2:5" ht="19.5" customHeight="1">
      <c r="B158" s="57"/>
      <c r="C158" s="11" t="s">
        <v>143</v>
      </c>
      <c r="D158" s="32">
        <v>4296.22</v>
      </c>
      <c r="E158" s="23">
        <f t="shared" si="7"/>
        <v>85924.40000000001</v>
      </c>
    </row>
    <row r="159" spans="2:5" ht="19.5" customHeight="1">
      <c r="B159" s="57"/>
      <c r="C159" s="6" t="s">
        <v>48</v>
      </c>
      <c r="D159" s="32">
        <v>1837.19</v>
      </c>
      <c r="E159" s="23">
        <f t="shared" si="7"/>
        <v>36743.8</v>
      </c>
    </row>
    <row r="160" spans="2:5" ht="19.5" customHeight="1">
      <c r="B160" s="57"/>
      <c r="C160" s="6" t="s">
        <v>49</v>
      </c>
      <c r="D160" s="32">
        <v>1699.12</v>
      </c>
      <c r="E160" s="23">
        <f t="shared" si="7"/>
        <v>33982.399999999994</v>
      </c>
    </row>
    <row r="161" spans="2:5" ht="19.5" customHeight="1">
      <c r="B161" s="57"/>
      <c r="C161" s="6" t="s">
        <v>51</v>
      </c>
      <c r="D161" s="32">
        <v>1926.64</v>
      </c>
      <c r="E161" s="23">
        <f t="shared" si="7"/>
        <v>38532.8</v>
      </c>
    </row>
    <row r="162" spans="2:5" ht="19.5" customHeight="1">
      <c r="B162" s="57"/>
      <c r="C162" s="6" t="s">
        <v>53</v>
      </c>
      <c r="D162" s="32">
        <v>2925.07</v>
      </c>
      <c r="E162" s="23">
        <f t="shared" si="7"/>
        <v>58501.4</v>
      </c>
    </row>
    <row r="163" spans="2:5" ht="19.5" customHeight="1">
      <c r="B163" s="57"/>
      <c r="C163" s="6" t="s">
        <v>144</v>
      </c>
      <c r="D163" s="32">
        <v>2683.79</v>
      </c>
      <c r="E163" s="23">
        <f t="shared" si="7"/>
        <v>53675.8</v>
      </c>
    </row>
    <row r="164" spans="2:5" ht="19.5" customHeight="1">
      <c r="B164" s="57"/>
      <c r="C164" s="6" t="s">
        <v>58</v>
      </c>
      <c r="D164" s="32">
        <v>2027.02</v>
      </c>
      <c r="E164" s="23">
        <f t="shared" si="7"/>
        <v>40540.4</v>
      </c>
    </row>
    <row r="165" spans="2:5" ht="19.5" customHeight="1">
      <c r="B165" s="57"/>
      <c r="C165" s="6" t="s">
        <v>55</v>
      </c>
      <c r="D165" s="32">
        <v>1852.75</v>
      </c>
      <c r="E165" s="23">
        <f t="shared" si="7"/>
        <v>37055</v>
      </c>
    </row>
    <row r="166" spans="2:5" ht="19.5" customHeight="1">
      <c r="B166" s="57"/>
      <c r="C166" s="6" t="s">
        <v>52</v>
      </c>
      <c r="D166" s="32">
        <v>2203.46</v>
      </c>
      <c r="E166" s="23">
        <f t="shared" si="7"/>
        <v>44069.2</v>
      </c>
    </row>
    <row r="167" spans="2:5" ht="19.5" customHeight="1">
      <c r="B167" s="57"/>
      <c r="C167" s="6" t="s">
        <v>45</v>
      </c>
      <c r="D167" s="32">
        <v>3884.84</v>
      </c>
      <c r="E167" s="23">
        <f t="shared" si="7"/>
        <v>77696.8</v>
      </c>
    </row>
    <row r="168" spans="2:5" ht="19.5" customHeight="1">
      <c r="B168" s="57"/>
      <c r="C168" s="6" t="s">
        <v>57</v>
      </c>
      <c r="D168" s="32">
        <v>1823.14</v>
      </c>
      <c r="E168" s="23">
        <f t="shared" si="7"/>
        <v>36462.8</v>
      </c>
    </row>
    <row r="169" spans="2:5" ht="19.5" customHeight="1">
      <c r="B169" s="57"/>
      <c r="C169" s="6" t="s">
        <v>145</v>
      </c>
      <c r="D169" s="32">
        <v>3623.95</v>
      </c>
      <c r="E169" s="23">
        <f t="shared" si="7"/>
        <v>72479</v>
      </c>
    </row>
    <row r="170" spans="2:5" ht="19.5" customHeight="1">
      <c r="B170" s="57"/>
      <c r="C170" s="6" t="s">
        <v>56</v>
      </c>
      <c r="D170" s="32">
        <v>5143.06</v>
      </c>
      <c r="E170" s="23">
        <f t="shared" si="7"/>
        <v>102861.20000000001</v>
      </c>
    </row>
    <row r="171" spans="2:5" ht="19.5" customHeight="1">
      <c r="B171" s="60"/>
      <c r="C171" s="11" t="s">
        <v>46</v>
      </c>
      <c r="D171" s="32">
        <v>4846.73</v>
      </c>
      <c r="E171" s="23">
        <f t="shared" si="7"/>
        <v>96934.59999999999</v>
      </c>
    </row>
    <row r="172" spans="2:5" ht="19.5" customHeight="1">
      <c r="B172" s="54" t="s">
        <v>8</v>
      </c>
      <c r="C172" s="55"/>
      <c r="D172" s="25">
        <f>SUM(D154:D171)</f>
        <v>54581.759999999995</v>
      </c>
      <c r="E172" s="35">
        <f t="shared" si="7"/>
        <v>1091635.2</v>
      </c>
    </row>
    <row r="173" spans="2:5" ht="19.5" customHeight="1">
      <c r="B173" s="56" t="s">
        <v>247</v>
      </c>
      <c r="C173" s="12" t="s">
        <v>60</v>
      </c>
      <c r="D173" s="33">
        <v>3345.52</v>
      </c>
      <c r="E173" s="23">
        <f t="shared" si="7"/>
        <v>66910.4</v>
      </c>
    </row>
    <row r="174" spans="2:5" ht="19.5" customHeight="1">
      <c r="B174" s="57"/>
      <c r="C174" s="12" t="s">
        <v>61</v>
      </c>
      <c r="D174" s="33">
        <v>1861.43</v>
      </c>
      <c r="E174" s="23">
        <f t="shared" si="7"/>
        <v>37228.6</v>
      </c>
    </row>
    <row r="175" spans="2:5" ht="19.5" customHeight="1">
      <c r="B175" s="57"/>
      <c r="C175" s="12" t="s">
        <v>62</v>
      </c>
      <c r="D175" s="33">
        <v>2161.16</v>
      </c>
      <c r="E175" s="23">
        <f t="shared" si="7"/>
        <v>43223.2</v>
      </c>
    </row>
    <row r="176" spans="2:5" ht="19.5" customHeight="1">
      <c r="B176" s="57"/>
      <c r="C176" s="12" t="s">
        <v>63</v>
      </c>
      <c r="D176" s="33">
        <v>2451.73</v>
      </c>
      <c r="E176" s="23">
        <f aca="true" t="shared" si="8" ref="E176:E216">D176*20</f>
        <v>49034.6</v>
      </c>
    </row>
    <row r="177" spans="2:5" ht="19.5" customHeight="1">
      <c r="B177" s="57"/>
      <c r="C177" s="12" t="s">
        <v>64</v>
      </c>
      <c r="D177" s="33">
        <v>2878.29</v>
      </c>
      <c r="E177" s="23">
        <f t="shared" si="8"/>
        <v>57565.8</v>
      </c>
    </row>
    <row r="178" spans="2:5" ht="19.5" customHeight="1">
      <c r="B178" s="57"/>
      <c r="C178" s="12" t="s">
        <v>65</v>
      </c>
      <c r="D178" s="33">
        <v>1213.29</v>
      </c>
      <c r="E178" s="23">
        <f t="shared" si="8"/>
        <v>24265.8</v>
      </c>
    </row>
    <row r="179" spans="2:5" ht="19.5" customHeight="1">
      <c r="B179" s="57"/>
      <c r="C179" s="12" t="s">
        <v>66</v>
      </c>
      <c r="D179" s="33">
        <v>1143.76</v>
      </c>
      <c r="E179" s="23">
        <f t="shared" si="8"/>
        <v>22875.2</v>
      </c>
    </row>
    <row r="180" spans="2:5" ht="19.5" customHeight="1">
      <c r="B180" s="57"/>
      <c r="C180" s="12" t="s">
        <v>67</v>
      </c>
      <c r="D180" s="33">
        <v>1859.07</v>
      </c>
      <c r="E180" s="23">
        <f t="shared" si="8"/>
        <v>37181.4</v>
      </c>
    </row>
    <row r="181" spans="2:5" ht="19.5" customHeight="1">
      <c r="B181" s="57"/>
      <c r="C181" s="13" t="s">
        <v>68</v>
      </c>
      <c r="D181" s="33">
        <v>3039.5</v>
      </c>
      <c r="E181" s="23">
        <f t="shared" si="8"/>
        <v>60790</v>
      </c>
    </row>
    <row r="182" spans="2:5" ht="19.5" customHeight="1">
      <c r="B182" s="60"/>
      <c r="C182" s="13" t="s">
        <v>69</v>
      </c>
      <c r="D182" s="33">
        <v>3151.61</v>
      </c>
      <c r="E182" s="23">
        <f t="shared" si="8"/>
        <v>63032.200000000004</v>
      </c>
    </row>
    <row r="183" spans="2:5" ht="19.5" customHeight="1">
      <c r="B183" s="54" t="s">
        <v>9</v>
      </c>
      <c r="C183" s="55"/>
      <c r="D183" s="25">
        <f>SUM(D173:D182)</f>
        <v>23105.360000000004</v>
      </c>
      <c r="E183" s="35">
        <f t="shared" si="8"/>
        <v>462107.20000000007</v>
      </c>
    </row>
    <row r="184" spans="2:5" ht="19.5" customHeight="1">
      <c r="B184" s="56" t="s">
        <v>15</v>
      </c>
      <c r="C184" s="14" t="s">
        <v>128</v>
      </c>
      <c r="D184" s="23">
        <v>2261.73</v>
      </c>
      <c r="E184" s="23">
        <f t="shared" si="8"/>
        <v>45234.6</v>
      </c>
    </row>
    <row r="185" spans="2:5" ht="19.5" customHeight="1">
      <c r="B185" s="57"/>
      <c r="C185" s="14" t="s">
        <v>129</v>
      </c>
      <c r="D185" s="23">
        <v>1968.11</v>
      </c>
      <c r="E185" s="23">
        <f t="shared" si="8"/>
        <v>39362.2</v>
      </c>
    </row>
    <row r="186" spans="2:5" ht="19.5" customHeight="1">
      <c r="B186" s="57"/>
      <c r="C186" s="14" t="s">
        <v>130</v>
      </c>
      <c r="D186" s="23">
        <v>1383.56</v>
      </c>
      <c r="E186" s="23">
        <f t="shared" si="8"/>
        <v>27671.199999999997</v>
      </c>
    </row>
    <row r="187" spans="2:5" ht="19.5" customHeight="1">
      <c r="B187" s="57"/>
      <c r="C187" s="14" t="s">
        <v>131</v>
      </c>
      <c r="D187" s="23">
        <v>2974.12</v>
      </c>
      <c r="E187" s="23">
        <f t="shared" si="8"/>
        <v>59482.399999999994</v>
      </c>
    </row>
    <row r="188" spans="2:5" ht="19.5" customHeight="1">
      <c r="B188" s="57"/>
      <c r="C188" s="14" t="s">
        <v>14</v>
      </c>
      <c r="D188" s="23">
        <v>3113.58</v>
      </c>
      <c r="E188" s="23">
        <f t="shared" si="8"/>
        <v>62271.6</v>
      </c>
    </row>
    <row r="189" spans="2:5" ht="19.5" customHeight="1">
      <c r="B189" s="57"/>
      <c r="C189" s="14" t="s">
        <v>132</v>
      </c>
      <c r="D189" s="23">
        <v>2604.36</v>
      </c>
      <c r="E189" s="23">
        <f t="shared" si="8"/>
        <v>52087.200000000004</v>
      </c>
    </row>
    <row r="190" spans="2:5" ht="19.5" customHeight="1">
      <c r="B190" s="57"/>
      <c r="C190" s="14" t="s">
        <v>133</v>
      </c>
      <c r="D190" s="23">
        <v>2514.42</v>
      </c>
      <c r="E190" s="23">
        <f t="shared" si="8"/>
        <v>50288.4</v>
      </c>
    </row>
    <row r="191" spans="2:5" ht="19.5" customHeight="1">
      <c r="B191" s="57"/>
      <c r="C191" s="14" t="s">
        <v>134</v>
      </c>
      <c r="D191" s="23">
        <v>3339.94</v>
      </c>
      <c r="E191" s="23">
        <f t="shared" si="8"/>
        <v>66798.8</v>
      </c>
    </row>
    <row r="192" spans="2:5" ht="19.5" customHeight="1">
      <c r="B192" s="57"/>
      <c r="C192" s="14" t="s">
        <v>135</v>
      </c>
      <c r="D192" s="23">
        <v>1702.38</v>
      </c>
      <c r="E192" s="23">
        <f t="shared" si="8"/>
        <v>34047.600000000006</v>
      </c>
    </row>
    <row r="193" spans="2:5" ht="19.5" customHeight="1">
      <c r="B193" s="57"/>
      <c r="C193" s="14" t="s">
        <v>136</v>
      </c>
      <c r="D193" s="23">
        <v>2596.99</v>
      </c>
      <c r="E193" s="23">
        <f t="shared" si="8"/>
        <v>51939.799999999996</v>
      </c>
    </row>
    <row r="194" spans="2:5" ht="19.5" customHeight="1">
      <c r="B194" s="57"/>
      <c r="C194" s="14" t="s">
        <v>137</v>
      </c>
      <c r="D194" s="23">
        <v>462.26</v>
      </c>
      <c r="E194" s="23">
        <f t="shared" si="8"/>
        <v>9245.2</v>
      </c>
    </row>
    <row r="195" spans="2:5" ht="19.5" customHeight="1">
      <c r="B195" s="57"/>
      <c r="C195" s="14" t="s">
        <v>138</v>
      </c>
      <c r="D195" s="23">
        <v>2699.51</v>
      </c>
      <c r="E195" s="23">
        <f t="shared" si="8"/>
        <v>53990.200000000004</v>
      </c>
    </row>
    <row r="196" spans="2:5" ht="19.5" customHeight="1">
      <c r="B196" s="57"/>
      <c r="C196" s="14" t="s">
        <v>139</v>
      </c>
      <c r="D196" s="23">
        <v>2032.84</v>
      </c>
      <c r="E196" s="23">
        <f t="shared" si="8"/>
        <v>40656.799999999996</v>
      </c>
    </row>
    <row r="197" spans="2:5" ht="19.5" customHeight="1">
      <c r="B197" s="57"/>
      <c r="C197" s="14" t="s">
        <v>140</v>
      </c>
      <c r="D197" s="23">
        <v>1728.41</v>
      </c>
      <c r="E197" s="23">
        <f t="shared" si="8"/>
        <v>34568.200000000004</v>
      </c>
    </row>
    <row r="198" spans="2:5" ht="19.5" customHeight="1">
      <c r="B198" s="57"/>
      <c r="C198" s="14" t="s">
        <v>141</v>
      </c>
      <c r="D198" s="23">
        <v>2306.82</v>
      </c>
      <c r="E198" s="23">
        <f t="shared" si="8"/>
        <v>46136.4</v>
      </c>
    </row>
    <row r="199" spans="2:5" ht="19.5" customHeight="1">
      <c r="B199" s="60"/>
      <c r="C199" s="14" t="s">
        <v>142</v>
      </c>
      <c r="D199" s="23">
        <v>4190.67</v>
      </c>
      <c r="E199" s="23">
        <f t="shared" si="8"/>
        <v>83813.4</v>
      </c>
    </row>
    <row r="200" spans="2:5" ht="19.5" customHeight="1">
      <c r="B200" s="54" t="s">
        <v>9</v>
      </c>
      <c r="C200" s="55"/>
      <c r="D200" s="25">
        <f>SUM(D184:D199)</f>
        <v>37879.7</v>
      </c>
      <c r="E200" s="25">
        <f t="shared" si="8"/>
        <v>757594</v>
      </c>
    </row>
    <row r="201" spans="2:5" ht="19.5" customHeight="1">
      <c r="B201" s="56" t="s">
        <v>4</v>
      </c>
      <c r="C201" s="19" t="s">
        <v>157</v>
      </c>
      <c r="D201" s="23">
        <v>2678.31</v>
      </c>
      <c r="E201" s="23">
        <f t="shared" si="8"/>
        <v>53566.2</v>
      </c>
    </row>
    <row r="202" spans="2:5" ht="19.5" customHeight="1">
      <c r="B202" s="57"/>
      <c r="C202" s="19" t="s">
        <v>158</v>
      </c>
      <c r="D202" s="23">
        <v>3595.36</v>
      </c>
      <c r="E202" s="23">
        <f t="shared" si="8"/>
        <v>71907.2</v>
      </c>
    </row>
    <row r="203" spans="2:5" ht="19.5" customHeight="1">
      <c r="B203" s="57"/>
      <c r="C203" s="20" t="s">
        <v>159</v>
      </c>
      <c r="D203" s="23">
        <v>1157.69</v>
      </c>
      <c r="E203" s="23">
        <f t="shared" si="8"/>
        <v>23153.800000000003</v>
      </c>
    </row>
    <row r="204" spans="2:5" ht="19.5" customHeight="1">
      <c r="B204" s="57"/>
      <c r="C204" s="19" t="s">
        <v>160</v>
      </c>
      <c r="D204" s="23">
        <v>1852.11</v>
      </c>
      <c r="E204" s="23">
        <f t="shared" si="8"/>
        <v>37042.2</v>
      </c>
    </row>
    <row r="205" spans="2:5" ht="19.5" customHeight="1">
      <c r="B205" s="57"/>
      <c r="C205" s="19" t="s">
        <v>161</v>
      </c>
      <c r="D205" s="23">
        <v>3187</v>
      </c>
      <c r="E205" s="23">
        <f t="shared" si="8"/>
        <v>63740</v>
      </c>
    </row>
    <row r="206" spans="2:5" ht="19.5" customHeight="1">
      <c r="B206" s="57"/>
      <c r="C206" s="19" t="s">
        <v>162</v>
      </c>
      <c r="D206" s="23">
        <v>2990.48</v>
      </c>
      <c r="E206" s="23">
        <f t="shared" si="8"/>
        <v>59809.6</v>
      </c>
    </row>
    <row r="207" spans="2:5" ht="19.5" customHeight="1">
      <c r="B207" s="57"/>
      <c r="C207" s="19" t="s">
        <v>163</v>
      </c>
      <c r="D207" s="23">
        <v>2597.59</v>
      </c>
      <c r="E207" s="23">
        <f t="shared" si="8"/>
        <v>51951.8</v>
      </c>
    </row>
    <row r="208" spans="2:5" ht="19.5" customHeight="1">
      <c r="B208" s="57"/>
      <c r="C208" s="19" t="s">
        <v>171</v>
      </c>
      <c r="D208" s="23">
        <v>3158.35</v>
      </c>
      <c r="E208" s="23">
        <f t="shared" si="8"/>
        <v>63167</v>
      </c>
    </row>
    <row r="209" spans="2:5" ht="19.5" customHeight="1">
      <c r="B209" s="57"/>
      <c r="C209" s="19" t="s">
        <v>164</v>
      </c>
      <c r="D209" s="23">
        <v>1517.35</v>
      </c>
      <c r="E209" s="23">
        <f t="shared" si="8"/>
        <v>30347</v>
      </c>
    </row>
    <row r="210" spans="2:5" ht="19.5" customHeight="1">
      <c r="B210" s="57"/>
      <c r="C210" s="20" t="s">
        <v>165</v>
      </c>
      <c r="D210" s="23">
        <v>3053.64</v>
      </c>
      <c r="E210" s="23">
        <f t="shared" si="8"/>
        <v>61072.799999999996</v>
      </c>
    </row>
    <row r="211" spans="2:5" ht="19.5" customHeight="1">
      <c r="B211" s="57"/>
      <c r="C211" s="19" t="s">
        <v>166</v>
      </c>
      <c r="D211" s="23">
        <v>1613.7</v>
      </c>
      <c r="E211" s="23">
        <f t="shared" si="8"/>
        <v>32274</v>
      </c>
    </row>
    <row r="212" spans="2:5" ht="19.5" customHeight="1">
      <c r="B212" s="57"/>
      <c r="C212" s="19" t="s">
        <v>167</v>
      </c>
      <c r="D212" s="23">
        <v>2596.34</v>
      </c>
      <c r="E212" s="23">
        <f t="shared" si="8"/>
        <v>51926.8</v>
      </c>
    </row>
    <row r="213" spans="2:5" ht="19.5" customHeight="1">
      <c r="B213" s="57"/>
      <c r="C213" s="19" t="s">
        <v>168</v>
      </c>
      <c r="D213" s="23">
        <v>2905.67</v>
      </c>
      <c r="E213" s="23">
        <f t="shared" si="8"/>
        <v>58113.4</v>
      </c>
    </row>
    <row r="214" spans="2:5" ht="19.5" customHeight="1">
      <c r="B214" s="57"/>
      <c r="C214" s="19" t="s">
        <v>169</v>
      </c>
      <c r="D214" s="23">
        <v>3029.62</v>
      </c>
      <c r="E214" s="23">
        <f t="shared" si="8"/>
        <v>60592.399999999994</v>
      </c>
    </row>
    <row r="215" spans="2:5" ht="19.5" customHeight="1">
      <c r="B215" s="60"/>
      <c r="C215" s="19" t="s">
        <v>170</v>
      </c>
      <c r="D215" s="23">
        <v>3296.98</v>
      </c>
      <c r="E215" s="23">
        <f t="shared" si="8"/>
        <v>65939.6</v>
      </c>
    </row>
    <row r="216" spans="2:5" ht="19.5" customHeight="1">
      <c r="B216" s="54" t="s">
        <v>9</v>
      </c>
      <c r="C216" s="55"/>
      <c r="D216" s="25">
        <f>SUM(D201:D215)</f>
        <v>39230.19</v>
      </c>
      <c r="E216" s="25">
        <f t="shared" si="8"/>
        <v>784603.8</v>
      </c>
    </row>
    <row r="217" spans="2:5" ht="29.25" customHeight="1">
      <c r="B217" s="64" t="s">
        <v>10</v>
      </c>
      <c r="C217" s="65"/>
      <c r="D217" s="26">
        <f>D9+D21+D31+D34+D46+D56+D70+D88+D90+D116+D133+D149+D151+D153+D172+D183+D200+D216</f>
        <v>438248.27</v>
      </c>
      <c r="E217" s="25">
        <f>E9+E21+E31+E34+E46+E56+E70+E88+E90+E116+E133+E149+E151+E153+E172+E183+E200+E216</f>
        <v>8764965.4</v>
      </c>
    </row>
  </sheetData>
  <sheetProtection/>
  <mergeCells count="35">
    <mergeCell ref="B9:C9"/>
    <mergeCell ref="B4:B8"/>
    <mergeCell ref="B56:C56"/>
    <mergeCell ref="B47:B55"/>
    <mergeCell ref="B91:B115"/>
    <mergeCell ref="B90:C90"/>
    <mergeCell ref="B10:B20"/>
    <mergeCell ref="B31:C31"/>
    <mergeCell ref="B22:B30"/>
    <mergeCell ref="B154:B171"/>
    <mergeCell ref="B184:B199"/>
    <mergeCell ref="B200:C200"/>
    <mergeCell ref="B216:C216"/>
    <mergeCell ref="B116:C116"/>
    <mergeCell ref="B117:B132"/>
    <mergeCell ref="B217:C217"/>
    <mergeCell ref="B133:C133"/>
    <mergeCell ref="B149:C149"/>
    <mergeCell ref="B172:C172"/>
    <mergeCell ref="B183:C183"/>
    <mergeCell ref="B201:B215"/>
    <mergeCell ref="B134:B148"/>
    <mergeCell ref="B153:C153"/>
    <mergeCell ref="B151:C151"/>
    <mergeCell ref="B173:B182"/>
    <mergeCell ref="B1:E1"/>
    <mergeCell ref="B88:C88"/>
    <mergeCell ref="B71:B87"/>
    <mergeCell ref="B70:C70"/>
    <mergeCell ref="B32:B33"/>
    <mergeCell ref="B35:B45"/>
    <mergeCell ref="B34:C34"/>
    <mergeCell ref="B46:C46"/>
    <mergeCell ref="B21:C21"/>
    <mergeCell ref="B57:B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2018-09-21T03:50:52Z</cp:lastPrinted>
  <dcterms:created xsi:type="dcterms:W3CDTF">1996-12-17T01:32:42Z</dcterms:created>
  <dcterms:modified xsi:type="dcterms:W3CDTF">2020-09-04T02:38:47Z</dcterms:modified>
  <cp:category/>
  <cp:version/>
  <cp:contentType/>
  <cp:contentStatus/>
</cp:coreProperties>
</file>