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镇级汇总表" sheetId="3" r:id="rId1"/>
  </sheets>
  <definedNames>
    <definedName name="_xlnm._FilterDatabase" localSheetId="0" hidden="1">镇级汇总表!$A$3:$D$21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<sst xmlns="http://schemas.openxmlformats.org/spreadsheetml/2006/main" count="32" uniqueCount="30">
  <si>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海安市2023年秋季秸秆机械化还田暨犁耕深翻还田补助资金镇级汇总表</t>
  </si>
  <si>
    <t>序号</t>
  </si>
  <si>
    <t>镇（区、街道、办事处）</t>
  </si>
  <si>
    <t>犁耕深翻还田</t>
  </si>
  <si>
    <t>秸秆机械化还田</t>
  </si>
  <si>
    <t>实际还田面积合计
（亩）</t>
  </si>
  <si>
    <t>实际补助金额合计
（元）</t>
  </si>
  <si>
    <t>实际还田面积（亩）</t>
  </si>
  <si>
    <t>作业补助金额（元）</t>
  </si>
  <si>
    <t>申报还田面积（亩）</t>
  </si>
  <si>
    <t>根据结余资金折算补助面积（亩）</t>
  </si>
  <si>
    <t>隆政街道</t>
  </si>
  <si>
    <t>海安街道</t>
  </si>
  <si>
    <t>胡集街道</t>
  </si>
  <si>
    <t>孙庄街道</t>
  </si>
  <si>
    <t>洋蛮河办事处</t>
  </si>
  <si>
    <t>立发办事处</t>
  </si>
  <si>
    <t>西场办事处</t>
  </si>
  <si>
    <t>滨海新区</t>
  </si>
  <si>
    <t>李堡镇</t>
  </si>
  <si>
    <t>大公镇</t>
  </si>
  <si>
    <t>墩头镇</t>
  </si>
  <si>
    <t>白甸镇</t>
  </si>
  <si>
    <t>南莫镇</t>
  </si>
  <si>
    <t>曲塘镇</t>
  </si>
  <si>
    <t>雅周镇</t>
  </si>
  <si>
    <t>海安农场</t>
  </si>
  <si>
    <t>种畜场</t>
  </si>
  <si>
    <t>总计</t>
  </si>
  <si>
    <t>注： 秋季犁耕深翻还田补助资金 = 犁耕深翻还田实际面积（亩）×40元/亩；
     秋季可利用秸秆机械化还田结余补助资金为2014936.9元，按20元/亩折算补助总面积100746.85亩。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</si>
</sst>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rgb="FF000000"/>
      <name val="黑体"/>
      <charset val="134"/>
    </font>
    <font>
      <b/>
      <sz val="12"/>
      <color theme="1"/>
      <name val="黑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Alignment="1"/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0" xfId="0" applyFo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1" xfId="49"/>
    <cellStyle name="常规 10 2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1" width="7.39823008849558" customWidth="1"/>
    <col min="2" max="2" width="18.1946902654867" style="4" customWidth="1"/>
    <col min="3" max="3" width="19.2212389380531" style="5" customWidth="1"/>
    <col min="4" max="4" width="17.4159292035398" style="5" customWidth="1"/>
    <col min="5" max="5" width="15.7787610619469" style="5" customWidth="1"/>
    <col min="6" max="6" width="16.6283185840708" customWidth="1"/>
    <col min="7" max="7" width="20.3097345132743" customWidth="1"/>
    <col min="8" max="8" width="15.4690265486726" customWidth="1"/>
    <col min="9" max="9" width="13.7433628318584" customWidth="1"/>
    <col min="10" max="10" width="14.2920353982301" customWidth="1"/>
  </cols>
  <sheetData>
    <row r="1" ht="6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customFormat="1" ht="29" customHeight="1" spans="1:10">
      <c r="A2" s="7" t="s">
        <v>1</v>
      </c>
      <c r="B2" s="7" t="s">
        <v>2</v>
      </c>
      <c r="C2" s="8" t="s">
        <v>3</v>
      </c>
      <c r="D2" s="8"/>
      <c r="E2" s="9" t="s">
        <v>4</v>
      </c>
      <c r="F2" s="10"/>
      <c r="G2" s="10"/>
      <c r="H2" s="11"/>
      <c r="I2" s="26" t="s">
        <v>5</v>
      </c>
      <c r="J2" s="26" t="s">
        <v>6</v>
      </c>
    </row>
    <row r="3" s="1" customFormat="1" ht="33" customHeight="1" spans="1:10">
      <c r="A3" s="7"/>
      <c r="B3" s="7"/>
      <c r="C3" s="12" t="s">
        <v>7</v>
      </c>
      <c r="D3" s="12" t="s">
        <v>8</v>
      </c>
      <c r="E3" s="13" t="s">
        <v>9</v>
      </c>
      <c r="F3" s="12" t="s">
        <v>7</v>
      </c>
      <c r="G3" s="12" t="s">
        <v>10</v>
      </c>
      <c r="H3" s="12" t="s">
        <v>8</v>
      </c>
      <c r="I3" s="27"/>
      <c r="J3" s="27"/>
    </row>
    <row r="4" ht="27" customHeight="1" spans="1:10">
      <c r="A4" s="14">
        <v>1</v>
      </c>
      <c r="B4" s="14" t="s">
        <v>11</v>
      </c>
      <c r="C4" s="15">
        <v>2185.84</v>
      </c>
      <c r="D4" s="15">
        <f>C4*40</f>
        <v>87433.6</v>
      </c>
      <c r="E4" s="15">
        <v>15207.28</v>
      </c>
      <c r="F4" s="15">
        <v>15105.95</v>
      </c>
      <c r="G4" s="15">
        <v>5818.11</v>
      </c>
      <c r="H4" s="15">
        <f>G4*20</f>
        <v>116362.2</v>
      </c>
      <c r="I4" s="15">
        <f>C4+F4</f>
        <v>17291.79</v>
      </c>
      <c r="J4" s="28">
        <f>D4+H4</f>
        <v>203795.8</v>
      </c>
    </row>
    <row r="5" ht="28" customHeight="1" spans="1:10">
      <c r="A5" s="14">
        <v>2</v>
      </c>
      <c r="B5" s="14" t="s">
        <v>12</v>
      </c>
      <c r="C5" s="15">
        <v>234.75</v>
      </c>
      <c r="D5" s="15">
        <f>C5*40</f>
        <v>9390</v>
      </c>
      <c r="E5" s="15">
        <v>125.06</v>
      </c>
      <c r="F5" s="15">
        <v>123.99</v>
      </c>
      <c r="G5" s="15">
        <v>47.76</v>
      </c>
      <c r="H5" s="15">
        <f>G5*20</f>
        <v>955.2</v>
      </c>
      <c r="I5" s="15">
        <f>C5+F5</f>
        <v>358.74</v>
      </c>
      <c r="J5" s="28">
        <f>D5+H5</f>
        <v>10345.2</v>
      </c>
    </row>
    <row r="6" ht="28" customHeight="1" spans="1:10">
      <c r="A6" s="14">
        <v>3</v>
      </c>
      <c r="B6" s="14" t="s">
        <v>13</v>
      </c>
      <c r="C6" s="15">
        <v>1413.06</v>
      </c>
      <c r="D6" s="15">
        <f>C6*40</f>
        <v>56522.4</v>
      </c>
      <c r="E6" s="15">
        <v>14947.89</v>
      </c>
      <c r="F6" s="15">
        <v>14938.38</v>
      </c>
      <c r="G6" s="15">
        <v>5753.57</v>
      </c>
      <c r="H6" s="15">
        <f t="shared" ref="H5:H20" si="0">G6*20</f>
        <v>115071.4</v>
      </c>
      <c r="I6" s="15">
        <f t="shared" ref="I5:I20" si="1">C6+F6</f>
        <v>16351.44</v>
      </c>
      <c r="J6" s="28">
        <f t="shared" ref="J5:J20" si="2">D6+H6</f>
        <v>171593.8</v>
      </c>
    </row>
    <row r="7" ht="27" customHeight="1" spans="1:10">
      <c r="A7" s="14">
        <v>4</v>
      </c>
      <c r="B7" s="14" t="s">
        <v>14</v>
      </c>
      <c r="C7" s="15">
        <v>3492.96</v>
      </c>
      <c r="D7" s="15">
        <f t="shared" ref="D6:D20" si="3">C7*40</f>
        <v>139718.4</v>
      </c>
      <c r="E7" s="15">
        <v>6536.45</v>
      </c>
      <c r="F7" s="15">
        <v>6146</v>
      </c>
      <c r="G7" s="15">
        <v>2367.15</v>
      </c>
      <c r="H7" s="15">
        <f t="shared" si="0"/>
        <v>47343</v>
      </c>
      <c r="I7" s="15">
        <f t="shared" si="1"/>
        <v>9638.96</v>
      </c>
      <c r="J7" s="28">
        <f t="shared" si="2"/>
        <v>187061.4</v>
      </c>
    </row>
    <row r="8" s="2" customFormat="1" ht="39" customHeight="1" spans="1:10">
      <c r="A8" s="14">
        <v>5</v>
      </c>
      <c r="B8" s="14" t="s">
        <v>15</v>
      </c>
      <c r="C8" s="15">
        <v>7914.82</v>
      </c>
      <c r="D8" s="15">
        <f t="shared" si="3"/>
        <v>316592.8</v>
      </c>
      <c r="E8" s="15">
        <v>8697.33</v>
      </c>
      <c r="F8" s="15">
        <v>8658.72</v>
      </c>
      <c r="G8" s="15">
        <v>3334.93</v>
      </c>
      <c r="H8" s="15">
        <f t="shared" si="0"/>
        <v>66698.6</v>
      </c>
      <c r="I8" s="15">
        <f t="shared" si="1"/>
        <v>16573.54</v>
      </c>
      <c r="J8" s="28">
        <f t="shared" si="2"/>
        <v>383291.4</v>
      </c>
    </row>
    <row r="9" s="2" customFormat="1" ht="27" customHeight="1" spans="1:10">
      <c r="A9" s="14">
        <v>6</v>
      </c>
      <c r="B9" s="14" t="s">
        <v>16</v>
      </c>
      <c r="C9" s="15">
        <v>3560.92</v>
      </c>
      <c r="D9" s="15">
        <f t="shared" si="3"/>
        <v>142436.8</v>
      </c>
      <c r="E9" s="15">
        <v>5178.7</v>
      </c>
      <c r="F9" s="15">
        <v>5155.79</v>
      </c>
      <c r="G9" s="15">
        <v>1985.77</v>
      </c>
      <c r="H9" s="15">
        <f t="shared" si="0"/>
        <v>39715.4</v>
      </c>
      <c r="I9" s="15">
        <f t="shared" si="1"/>
        <v>8716.71</v>
      </c>
      <c r="J9" s="28">
        <f t="shared" si="2"/>
        <v>182152.2</v>
      </c>
    </row>
    <row r="10" ht="29" customHeight="1" spans="1:10">
      <c r="A10" s="14">
        <v>7</v>
      </c>
      <c r="B10" s="16" t="s">
        <v>17</v>
      </c>
      <c r="C10" s="17">
        <v>7667.72</v>
      </c>
      <c r="D10" s="15">
        <f t="shared" si="3"/>
        <v>306708.8</v>
      </c>
      <c r="E10" s="15">
        <v>20239.24</v>
      </c>
      <c r="F10" s="15">
        <v>20203.72</v>
      </c>
      <c r="G10" s="15">
        <v>7781.53</v>
      </c>
      <c r="H10" s="15">
        <f t="shared" si="0"/>
        <v>155630.6</v>
      </c>
      <c r="I10" s="15">
        <f t="shared" si="1"/>
        <v>27871.44</v>
      </c>
      <c r="J10" s="28">
        <f t="shared" si="2"/>
        <v>462339.4</v>
      </c>
    </row>
    <row r="11" s="3" customFormat="1" ht="29" customHeight="1" spans="1:10">
      <c r="A11" s="14">
        <v>8</v>
      </c>
      <c r="B11" s="14" t="s">
        <v>18</v>
      </c>
      <c r="C11" s="15">
        <v>4460.56</v>
      </c>
      <c r="D11" s="15">
        <f t="shared" si="3"/>
        <v>178422.4</v>
      </c>
      <c r="E11" s="15">
        <v>15881.24</v>
      </c>
      <c r="F11" s="15">
        <v>15823.96</v>
      </c>
      <c r="G11" s="15">
        <v>6094.65</v>
      </c>
      <c r="H11" s="15">
        <f t="shared" si="0"/>
        <v>121893</v>
      </c>
      <c r="I11" s="15">
        <f t="shared" si="1"/>
        <v>20284.52</v>
      </c>
      <c r="J11" s="29">
        <f t="shared" si="2"/>
        <v>300315.4</v>
      </c>
    </row>
    <row r="12" s="3" customFormat="1" ht="29" customHeight="1" spans="1:10">
      <c r="A12" s="14">
        <v>9</v>
      </c>
      <c r="B12" s="14" t="s">
        <v>19</v>
      </c>
      <c r="C12" s="15">
        <v>4974.5</v>
      </c>
      <c r="D12" s="15">
        <f t="shared" si="3"/>
        <v>198980</v>
      </c>
      <c r="E12" s="15">
        <v>16381.63</v>
      </c>
      <c r="F12" s="15">
        <v>15742.51</v>
      </c>
      <c r="G12" s="15">
        <v>6063.28</v>
      </c>
      <c r="H12" s="15">
        <f t="shared" si="0"/>
        <v>121265.6</v>
      </c>
      <c r="I12" s="15">
        <f t="shared" si="1"/>
        <v>20717.01</v>
      </c>
      <c r="J12" s="28">
        <f t="shared" si="2"/>
        <v>320245.6</v>
      </c>
    </row>
    <row r="13" ht="31" customHeight="1" spans="1:10">
      <c r="A13" s="14">
        <v>10</v>
      </c>
      <c r="B13" s="14" t="s">
        <v>20</v>
      </c>
      <c r="C13" s="18">
        <v>4959.56</v>
      </c>
      <c r="D13" s="15">
        <f t="shared" si="3"/>
        <v>198382.4</v>
      </c>
      <c r="E13" s="15">
        <v>25581.21</v>
      </c>
      <c r="F13" s="15">
        <v>25467.53</v>
      </c>
      <c r="G13" s="15">
        <v>9808.9</v>
      </c>
      <c r="H13" s="15">
        <f t="shared" si="0"/>
        <v>196178</v>
      </c>
      <c r="I13" s="15">
        <f t="shared" si="1"/>
        <v>30427.09</v>
      </c>
      <c r="J13" s="29">
        <f t="shared" si="2"/>
        <v>394560.4</v>
      </c>
    </row>
    <row r="14" ht="32" customHeight="1" spans="1:10">
      <c r="A14" s="14">
        <v>11</v>
      </c>
      <c r="B14" s="14" t="s">
        <v>21</v>
      </c>
      <c r="C14" s="18">
        <v>5176</v>
      </c>
      <c r="D14" s="15">
        <f t="shared" si="3"/>
        <v>207040</v>
      </c>
      <c r="E14" s="15">
        <v>35570.23</v>
      </c>
      <c r="F14" s="15">
        <v>35443.87</v>
      </c>
      <c r="G14" s="15">
        <v>13651.32</v>
      </c>
      <c r="H14" s="15">
        <f t="shared" si="0"/>
        <v>273026.4</v>
      </c>
      <c r="I14" s="15">
        <f t="shared" si="1"/>
        <v>40619.87</v>
      </c>
      <c r="J14" s="28">
        <f t="shared" si="2"/>
        <v>480066.4</v>
      </c>
    </row>
    <row r="15" ht="27" customHeight="1" spans="1:10">
      <c r="A15" s="14">
        <v>12</v>
      </c>
      <c r="B15" s="14" t="s">
        <v>22</v>
      </c>
      <c r="C15" s="18">
        <v>729.84</v>
      </c>
      <c r="D15" s="15">
        <f t="shared" si="3"/>
        <v>29193.6</v>
      </c>
      <c r="E15" s="15">
        <v>18110.26</v>
      </c>
      <c r="F15" s="15">
        <v>18073.85</v>
      </c>
      <c r="G15" s="15">
        <v>6961.2</v>
      </c>
      <c r="H15" s="15">
        <f t="shared" si="0"/>
        <v>139224</v>
      </c>
      <c r="I15" s="15">
        <f t="shared" si="1"/>
        <v>18803.69</v>
      </c>
      <c r="J15" s="28">
        <f t="shared" si="2"/>
        <v>168417.6</v>
      </c>
    </row>
    <row r="16" ht="29" customHeight="1" spans="1:10">
      <c r="A16" s="14">
        <v>13</v>
      </c>
      <c r="B16" s="14" t="s">
        <v>23</v>
      </c>
      <c r="C16" s="18">
        <v>155.05</v>
      </c>
      <c r="D16" s="15">
        <f t="shared" si="3"/>
        <v>6202</v>
      </c>
      <c r="E16" s="15">
        <v>32339.73</v>
      </c>
      <c r="F16" s="15">
        <v>32231.57</v>
      </c>
      <c r="G16" s="15">
        <v>12414.1</v>
      </c>
      <c r="H16" s="15">
        <f t="shared" si="0"/>
        <v>248282</v>
      </c>
      <c r="I16" s="15">
        <f t="shared" si="1"/>
        <v>32386.62</v>
      </c>
      <c r="J16" s="28">
        <f t="shared" si="2"/>
        <v>254484</v>
      </c>
    </row>
    <row r="17" ht="29" customHeight="1" spans="1:10">
      <c r="A17" s="14">
        <v>14</v>
      </c>
      <c r="B17" s="14" t="s">
        <v>24</v>
      </c>
      <c r="C17" s="18">
        <v>7257.25</v>
      </c>
      <c r="D17" s="15">
        <f t="shared" si="3"/>
        <v>290290</v>
      </c>
      <c r="E17" s="15">
        <v>39116.3</v>
      </c>
      <c r="F17" s="15">
        <v>38806.2</v>
      </c>
      <c r="G17" s="15">
        <v>14946.34</v>
      </c>
      <c r="H17" s="15">
        <f t="shared" si="0"/>
        <v>298926.8</v>
      </c>
      <c r="I17" s="15">
        <f t="shared" si="1"/>
        <v>46063.45</v>
      </c>
      <c r="J17" s="28">
        <f t="shared" si="2"/>
        <v>589216.8</v>
      </c>
    </row>
    <row r="18" ht="26" customHeight="1" spans="1:10">
      <c r="A18" s="14">
        <v>15</v>
      </c>
      <c r="B18" s="14" t="s">
        <v>25</v>
      </c>
      <c r="C18" s="18">
        <v>21748.02</v>
      </c>
      <c r="D18" s="15">
        <f t="shared" si="3"/>
        <v>869920.8</v>
      </c>
      <c r="E18" s="15">
        <v>9291.04</v>
      </c>
      <c r="F18" s="15">
        <v>9224.12</v>
      </c>
      <c r="G18" s="15">
        <v>3552.7</v>
      </c>
      <c r="H18" s="19">
        <v>71053.9</v>
      </c>
      <c r="I18" s="15">
        <f t="shared" si="1"/>
        <v>30972.14</v>
      </c>
      <c r="J18" s="28">
        <f t="shared" si="2"/>
        <v>940974.7</v>
      </c>
    </row>
    <row r="19" ht="29" customHeight="1" spans="1:10">
      <c r="A19" s="14">
        <v>16</v>
      </c>
      <c r="B19" s="14" t="s">
        <v>26</v>
      </c>
      <c r="C19" s="18">
        <v>1149.58</v>
      </c>
      <c r="D19" s="15">
        <f t="shared" si="3"/>
        <v>45983.2</v>
      </c>
      <c r="E19" s="15">
        <v>0</v>
      </c>
      <c r="F19" s="15">
        <v>0</v>
      </c>
      <c r="G19" s="15">
        <v>0</v>
      </c>
      <c r="H19" s="15">
        <f t="shared" si="0"/>
        <v>0</v>
      </c>
      <c r="I19" s="15">
        <f t="shared" si="1"/>
        <v>1149.58</v>
      </c>
      <c r="J19" s="28">
        <f t="shared" si="2"/>
        <v>45983.2</v>
      </c>
    </row>
    <row r="20" ht="29" customHeight="1" spans="1:10">
      <c r="A20" s="14">
        <v>17</v>
      </c>
      <c r="B20" s="14" t="s">
        <v>27</v>
      </c>
      <c r="C20" s="18">
        <v>0</v>
      </c>
      <c r="D20" s="15">
        <v>0</v>
      </c>
      <c r="E20" s="15">
        <v>429.84</v>
      </c>
      <c r="F20" s="15">
        <v>429.8</v>
      </c>
      <c r="G20" s="15">
        <v>165.54</v>
      </c>
      <c r="H20" s="15">
        <f t="shared" si="0"/>
        <v>3310.8</v>
      </c>
      <c r="I20" s="15">
        <f t="shared" si="1"/>
        <v>429.8</v>
      </c>
      <c r="J20" s="28">
        <f t="shared" si="2"/>
        <v>3310.8</v>
      </c>
    </row>
    <row r="21" ht="41" customHeight="1" spans="1:10">
      <c r="A21" s="20" t="s">
        <v>28</v>
      </c>
      <c r="B21" s="21"/>
      <c r="C21" s="22">
        <f t="shared" ref="C21:J21" si="4">SUM(C4:C20)</f>
        <v>77080.43</v>
      </c>
      <c r="D21" s="22">
        <f t="shared" si="4"/>
        <v>3083217.2</v>
      </c>
      <c r="E21" s="23">
        <f t="shared" si="4"/>
        <v>263633.43</v>
      </c>
      <c r="F21" s="22">
        <f t="shared" si="4"/>
        <v>261575.96</v>
      </c>
      <c r="G21" s="22">
        <f t="shared" si="4"/>
        <v>100746.85</v>
      </c>
      <c r="H21" s="22">
        <f t="shared" si="4"/>
        <v>2014936.9</v>
      </c>
      <c r="I21" s="22">
        <f t="shared" si="4"/>
        <v>338656.39</v>
      </c>
      <c r="J21" s="22">
        <f t="shared" si="4"/>
        <v>5098154.1</v>
      </c>
    </row>
    <row r="22" ht="49" customHeight="1" spans="1:10">
      <c r="A22" s="24" t="s">
        <v>29</v>
      </c>
      <c r="B22" s="25"/>
      <c r="C22" s="25"/>
      <c r="D22" s="25"/>
      <c r="E22" s="25"/>
      <c r="F22" s="25"/>
      <c r="G22" s="25"/>
      <c r="H22" s="25"/>
      <c r="I22" s="25"/>
      <c r="J22" s="30"/>
    </row>
  </sheetData>
  <mergeCells count="9">
    <mergeCell ref="A1:J1"/>
    <mergeCell ref="C2:D2"/>
    <mergeCell ref="E2:H2"/>
    <mergeCell ref="A21:B21"/>
    <mergeCell ref="A22:I22"/>
    <mergeCell ref="A2:A3"/>
    <mergeCell ref="B2:B3"/>
    <mergeCell ref="I2:I3"/>
    <mergeCell ref="J2:J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谭正东</cp:lastModifiedBy>
  <dcterms:created xsi:type="dcterms:W3CDTF">2006-09-16T00:00:00Z</dcterms:created>
  <cp:lastPrinted>2022-09-30T07:04:00Z</cp:lastPrinted>
  <dcterms:modified xsi:type="dcterms:W3CDTF">2024-01-31T07:43:13Z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7BB3D08508B341358E3617E625D41B6B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false</vt:bool>
  </property>
</Properties>
</file>